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65" windowWidth="19020" windowHeight="13995"/>
  </bookViews>
  <sheets>
    <sheet name="Sheet1" sheetId="1" r:id="rId1"/>
  </sheets>
  <definedNames>
    <definedName name="_xlnm.Print_Area" localSheetId="0">Sheet1!$A$1:$E$76</definedName>
  </definedNames>
  <calcPr calcId="124519"/>
</workbook>
</file>

<file path=xl/calcChain.xml><?xml version="1.0" encoding="utf-8"?>
<calcChain xmlns="http://schemas.openxmlformats.org/spreadsheetml/2006/main">
  <c r="E61" i="1"/>
  <c r="E62" s="1"/>
  <c r="E53"/>
  <c r="E54" s="1"/>
  <c r="E46"/>
  <c r="E47" s="1"/>
  <c r="E40"/>
  <c r="E41" s="1"/>
  <c r="E33"/>
  <c r="E34" s="1"/>
  <c r="E26"/>
  <c r="E14"/>
  <c r="E15" l="1"/>
  <c r="E64"/>
  <c r="E63"/>
  <c r="E55"/>
  <c r="E48"/>
  <c r="E42"/>
  <c r="E27"/>
  <c r="E28" s="1"/>
  <c r="E35"/>
  <c r="E65" l="1"/>
  <c r="E16"/>
  <c r="E66" s="1"/>
</calcChain>
</file>

<file path=xl/sharedStrings.xml><?xml version="1.0" encoding="utf-8"?>
<sst xmlns="http://schemas.openxmlformats.org/spreadsheetml/2006/main" count="151" uniqueCount="112">
  <si>
    <t>Wyszczególnienie robót</t>
  </si>
  <si>
    <t>RRG.271.7.2019</t>
  </si>
  <si>
    <r>
      <rPr>
        <sz val="11"/>
        <rFont val="Calibri"/>
        <family val="2"/>
        <charset val="238"/>
      </rPr>
      <t>3</t>
    </r>
  </si>
  <si>
    <r>
      <rPr>
        <sz val="11"/>
        <rFont val="Calibri"/>
        <family val="2"/>
        <charset val="238"/>
      </rPr>
      <t>4</t>
    </r>
  </si>
  <si>
    <r>
      <rPr>
        <sz val="11"/>
        <rFont val="Calibri"/>
        <family val="2"/>
        <charset val="238"/>
      </rPr>
      <t>5</t>
    </r>
  </si>
  <si>
    <r>
      <rPr>
        <sz val="11"/>
        <rFont val="Calibri"/>
        <family val="2"/>
        <charset val="238"/>
      </rPr>
      <t>6</t>
    </r>
  </si>
  <si>
    <r>
      <rPr>
        <sz val="11"/>
        <rFont val="Calibri"/>
        <family val="2"/>
        <charset val="238"/>
      </rPr>
      <t>7</t>
    </r>
  </si>
  <si>
    <r>
      <rPr>
        <sz val="11"/>
        <rFont val="Calibri"/>
        <family val="2"/>
        <charset val="238"/>
      </rPr>
      <t>0,27</t>
    </r>
  </si>
  <si>
    <r>
      <rPr>
        <sz val="11"/>
        <rFont val="Calibri"/>
        <family val="2"/>
        <charset val="238"/>
      </rPr>
      <t>km</t>
    </r>
  </si>
  <si>
    <r>
      <rPr>
        <sz val="11"/>
        <rFont val="Calibri"/>
        <family val="2"/>
        <charset val="238"/>
      </rPr>
      <t>2</t>
    </r>
  </si>
  <si>
    <r>
      <t xml:space="preserve">Mechaniczne usuniecie warstwy ziemi urodzajnej (humusu) o grubości warstwy do 10,00 cm za pomocą spycharek w km 0+000,00 - 0+267,00. Grunt kategori I-II </t>
    </r>
    <r>
      <rPr>
        <b/>
        <i/>
        <sz val="11"/>
        <rFont val="Calibri"/>
        <family val="2"/>
        <charset val="238"/>
      </rPr>
      <t>Grupa kosztów: Tab. nr 4</t>
    </r>
  </si>
  <si>
    <r>
      <rPr>
        <sz val="11"/>
        <rFont val="Calibri"/>
        <family val="2"/>
        <charset val="238"/>
      </rPr>
      <t>721,70</t>
    </r>
  </si>
  <si>
    <r>
      <rPr>
        <sz val="11"/>
        <rFont val="Calibri"/>
        <family val="2"/>
        <charset val="238"/>
      </rPr>
      <t>m2</t>
    </r>
  </si>
  <si>
    <r>
      <rPr>
        <sz val="11"/>
        <rFont val="Calibri"/>
        <family val="2"/>
        <charset val="238"/>
      </rPr>
      <t xml:space="preserve">Roboty ziemne wykonywane ładowarkami kołowymi w ziemi w hałdach z transportem urobku samochodami samowyład. 10-15 t na odkład na odl. do 1 km. Grunt kat. I-II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4</t>
    </r>
  </si>
  <si>
    <r>
      <rPr>
        <sz val="11"/>
        <rFont val="Calibri"/>
        <family val="2"/>
        <charset val="238"/>
      </rPr>
      <t>51,49</t>
    </r>
  </si>
  <si>
    <r>
      <rPr>
        <sz val="11"/>
        <rFont val="Calibri"/>
        <family val="2"/>
        <charset val="238"/>
      </rPr>
      <t>m3</t>
    </r>
  </si>
  <si>
    <r>
      <rPr>
        <sz val="11"/>
        <rFont val="Calibri"/>
        <family val="2"/>
        <charset val="238"/>
      </rPr>
      <t>23,62</t>
    </r>
  </si>
  <si>
    <r>
      <t xml:space="preserve">Roboty ziemne wykonywane mechanicznie - wykopy w gruncie kat. I-II z transportem urobku na nasyp na odległość do 1,00 km z uformowaniem 1 wyrównaniem skarp na nasypie (wykonanie warstwy wyrównawczej pod konstrukcję jezdni oraz poboczy z urobku pozyskanego z profilowania Istniejącej nawierzchni z transportem)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 i nr 3</t>
    </r>
  </si>
  <si>
    <r>
      <rPr>
        <sz val="11"/>
        <rFont val="Calibri"/>
        <family val="2"/>
        <charset val="238"/>
      </rPr>
      <t>38,68</t>
    </r>
  </si>
  <si>
    <r>
      <rPr>
        <sz val="11"/>
        <rFont val="Calibri"/>
        <family val="2"/>
        <charset val="238"/>
      </rPr>
      <t xml:space="preserve">Roboty ziemne wykonywane ładowarkami kołowymi w hałdach z gruntu niewysadzinowego kat. I-II z transportem urobku samochodami samowyład. 10-15 t na odl. do 1 km (wykonanie warstwy wyrównawczej pod konstrukcje jezdni oraz poboczy gruntem niewysadzinowym z dokopu) w km 0+000,00 -0+267,00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 i nr 3</t>
    </r>
  </si>
  <si>
    <r>
      <rPr>
        <sz val="11"/>
        <rFont val="Calibri"/>
        <family val="2"/>
        <charset val="238"/>
      </rPr>
      <t>17,91</t>
    </r>
  </si>
  <si>
    <r>
      <rPr>
        <sz val="11"/>
        <rFont val="Calibri"/>
        <family val="2"/>
        <charset val="238"/>
      </rPr>
      <t xml:space="preserve">Nakłady uzup. do tablic za każdy rozpoczęty 1km odl. transportu ponad 1km samochodami samowył. 10-15 t, przy przewozie po terenie lub drogach gruntowych. Grunt I-II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 i nr 3</t>
    </r>
  </si>
  <si>
    <r>
      <rPr>
        <sz val="11"/>
        <rFont val="Calibri"/>
        <family val="2"/>
        <charset val="238"/>
      </rPr>
      <t>8</t>
    </r>
  </si>
  <si>
    <r>
      <rPr>
        <sz val="11"/>
        <rFont val="Calibri"/>
        <family val="2"/>
        <charset val="238"/>
      </rPr>
      <t xml:space="preserve">Roboty ziemne wykonywane ładowarkami kołowymi w hałdach z gruntu kat. I-II z transportem urobku samochodami samowyład. 10-15 t na odl. do 1 km (wykonanie skarp nasypów gruntem z dokopu)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</t>
    </r>
  </si>
  <si>
    <r>
      <rPr>
        <sz val="11"/>
        <rFont val="Calibri"/>
        <family val="2"/>
        <charset val="238"/>
      </rPr>
      <t>26,00</t>
    </r>
  </si>
  <si>
    <r>
      <rPr>
        <sz val="11"/>
        <rFont val="Calibri"/>
        <family val="2"/>
        <charset val="238"/>
      </rPr>
      <t>9</t>
    </r>
  </si>
  <si>
    <r>
      <rPr>
        <sz val="11"/>
        <rFont val="Calibri"/>
        <family val="2"/>
        <charset val="238"/>
      </rPr>
      <t xml:space="preserve">Nakłady uzup. do tablic za każdy rozpoczęty 1km odl. transportu ponad 1km samochodami samowył. 10-15 t, przy przewozie po terenie lub drogach gruntowych. Grunt I-II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</t>
    </r>
  </si>
  <si>
    <r>
      <rPr>
        <sz val="11"/>
        <rFont val="Calibri"/>
        <family val="2"/>
        <charset val="238"/>
      </rPr>
      <t>10</t>
    </r>
  </si>
  <si>
    <r>
      <rPr>
        <sz val="11"/>
        <rFont val="Calibri"/>
        <family val="2"/>
        <charset val="238"/>
      </rPr>
      <t xml:space="preserve">Roboty ziemne polegające na mechanicznym formowaniu i zagęszczaniu nasypów z gruntów niewysadzinowych kat. I-II pozyskanych z dokopu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 i nr 3</t>
    </r>
  </si>
  <si>
    <r>
      <rPr>
        <sz val="11"/>
        <rFont val="Calibri"/>
        <family val="2"/>
        <charset val="238"/>
      </rPr>
      <t>106,21</t>
    </r>
  </si>
  <si>
    <r>
      <rPr>
        <sz val="11"/>
        <rFont val="Calibri"/>
        <family val="2"/>
        <charset val="238"/>
      </rPr>
      <t>11</t>
    </r>
  </si>
  <si>
    <r>
      <rPr>
        <sz val="11"/>
        <rFont val="Calibri"/>
        <family val="2"/>
        <charset val="238"/>
      </rPr>
      <t xml:space="preserve">Plantowanie (obrobienie na czysto) powierzchni skarp i korony nasypów w km 0+000,00 - 0+267,00. Grunt kategorii I-II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5f</t>
    </r>
  </si>
  <si>
    <r>
      <rPr>
        <sz val="11"/>
        <rFont val="Calibri"/>
        <family val="2"/>
        <charset val="238"/>
      </rPr>
      <t>203,55</t>
    </r>
  </si>
  <si>
    <r>
      <rPr>
        <sz val="11"/>
        <rFont val="Calibri"/>
        <family val="2"/>
        <charset val="238"/>
      </rPr>
      <t>12</t>
    </r>
  </si>
  <si>
    <r>
      <rPr>
        <sz val="11"/>
        <rFont val="Calibri"/>
        <family val="2"/>
        <charset val="238"/>
      </rPr>
      <t xml:space="preserve">Mechaniczne wykonanie i zagęszczenie warstwy mrozoochronnej z kruszywa naturalnego niewysadzinowego (piasek) o CBR &gt; 25% na całej szerokości jezdni, grub. warstwy po zagęszczeniu 22,00 cm w km 0+000,00 - 0+010,00 oraz w km 0+257,00 -0+267,00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5d</t>
    </r>
  </si>
  <si>
    <r>
      <rPr>
        <sz val="11"/>
        <rFont val="Calibri"/>
        <family val="2"/>
        <charset val="238"/>
      </rPr>
      <t>82,40</t>
    </r>
  </si>
  <si>
    <r>
      <rPr>
        <sz val="11"/>
        <rFont val="Calibri"/>
        <family val="2"/>
        <charset val="238"/>
      </rPr>
      <t>13</t>
    </r>
  </si>
  <si>
    <r>
      <rPr>
        <sz val="11"/>
        <rFont val="Calibri"/>
        <family val="2"/>
        <charset val="238"/>
      </rPr>
      <t xml:space="preserve">Mechaniczne wykonanie i zagęszczenie warstwy mrozoochronnej z kruszywa naturalnego niewysadzinowego (piasek) o CBR &gt; 25% na całej szerokości jezdni i zjazdów, grub. warstwy po zagęszczeniu 10,00 cm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5d</t>
    </r>
  </si>
  <si>
    <r>
      <rPr>
        <sz val="11"/>
        <rFont val="Calibri"/>
        <family val="2"/>
        <charset val="238"/>
      </rPr>
      <t>1 059,75</t>
    </r>
  </si>
  <si>
    <r>
      <rPr>
        <sz val="11"/>
        <rFont val="Calibri"/>
        <family val="2"/>
        <charset val="238"/>
      </rPr>
      <t>14</t>
    </r>
  </si>
  <si>
    <r>
      <rPr>
        <sz val="11"/>
        <rFont val="Calibri"/>
        <family val="2"/>
        <charset val="238"/>
      </rPr>
      <t xml:space="preserve">Mechaniczne wykonanie przy uzyciu rozkładarki mas bitumicznych i zagęszczenie podbudowy zasadniczej z mieszanki niezwiązanej z kruszywa C90/3 (kruszywo łamane frakcji 0/31,5 mm), grubość warstwy po zagęszczeniu 20 cm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5b</t>
    </r>
  </si>
  <si>
    <r>
      <rPr>
        <sz val="11"/>
        <rFont val="Calibri"/>
        <family val="2"/>
        <charset val="238"/>
      </rPr>
      <t>1 100,94</t>
    </r>
  </si>
  <si>
    <r>
      <rPr>
        <sz val="11"/>
        <rFont val="Calibri"/>
        <family val="2"/>
        <charset val="238"/>
      </rPr>
      <t>15</t>
    </r>
  </si>
  <si>
    <r>
      <rPr>
        <sz val="11"/>
        <rFont val="Calibri"/>
        <family val="2"/>
        <charset val="238"/>
      </rPr>
      <t xml:space="preserve">Mechaniczne oczyszczenie nawierzchni drogowych ulepszonych z kruszywa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5a</t>
    </r>
  </si>
  <si>
    <r>
      <rPr>
        <sz val="11"/>
        <rFont val="Calibri"/>
        <family val="2"/>
        <charset val="238"/>
      </rPr>
      <t>1 068,00</t>
    </r>
  </si>
  <si>
    <r>
      <rPr>
        <sz val="11"/>
        <rFont val="Calibri"/>
        <family val="2"/>
        <charset val="238"/>
      </rPr>
      <t>16</t>
    </r>
  </si>
  <si>
    <r>
      <rPr>
        <sz val="11"/>
        <rFont val="Calibri"/>
        <family val="2"/>
        <charset val="238"/>
      </rPr>
      <t xml:space="preserve">Skropienie nawierzchni drogowych asfaltem emulsją asfaltową szybkorozpadową w ilości 0,50 kg/m2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5a</t>
    </r>
  </si>
  <si>
    <r>
      <rPr>
        <sz val="11"/>
        <rFont val="Calibri"/>
        <family val="2"/>
        <charset val="238"/>
      </rPr>
      <t>17</t>
    </r>
  </si>
  <si>
    <r>
      <rPr>
        <sz val="11"/>
        <rFont val="Calibri"/>
        <family val="2"/>
        <charset val="238"/>
      </rPr>
      <t xml:space="preserve">Wykonanie nawierzchni jezdni oraz poboczy z mieszanki mineralno-asfaltowej - warstwa wiążąca AC 16 W 50/70 wg PN-EN-13108-1 o szer. 3,50 m + 2 x 0,25 m i grub. warstwy po zagęszczeniu 5,00 cm w km 0+000,00 - 0+267,00. Transport mieszanki samochodem samowyład. 10-15 tsamochodem samowyład. 10-15 t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5a</t>
    </r>
  </si>
  <si>
    <r>
      <rPr>
        <sz val="11"/>
        <rFont val="Calibri"/>
        <family val="2"/>
        <charset val="238"/>
      </rPr>
      <t>18</t>
    </r>
  </si>
  <si>
    <r>
      <rPr>
        <sz val="11"/>
        <rFont val="Calibri"/>
        <family val="2"/>
        <charset val="238"/>
      </rPr>
      <t xml:space="preserve">Wykonanie nawierzchni zjazdów z kruszywa łamanego 0/31,5 mm stabilizowanego mechanicznie o szer. zmiennej wraz z profilowaniem i zagęszczeniem, grub. warstwy po zagęszczeniu 10,00 cm w km 0+000,00 -0+267,00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1</t>
    </r>
  </si>
  <si>
    <r>
      <rPr>
        <sz val="11"/>
        <rFont val="Calibri"/>
        <family val="2"/>
        <charset val="238"/>
      </rPr>
      <t>41,21</t>
    </r>
  </si>
  <si>
    <r>
      <rPr>
        <sz val="11"/>
        <rFont val="Calibri"/>
        <family val="2"/>
        <charset val="238"/>
      </rPr>
      <t>19</t>
    </r>
  </si>
  <si>
    <r>
      <rPr>
        <sz val="11"/>
        <rFont val="Calibri"/>
        <family val="2"/>
        <charset val="238"/>
      </rPr>
      <t xml:space="preserve">Wykonanie nawierzchni obustronnych poboczy z kruszywa łamanego 0/31,5 mm stabilizowanego mechanicznie o szer. 0,50 m każde wraz z profilowaniem i zagęszczeniem, grub. warstwy po zagęszczeniu 10,00 cm w km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5</t>
    </r>
  </si>
  <si>
    <r>
      <rPr>
        <sz val="11"/>
        <rFont val="Calibri"/>
        <family val="2"/>
        <charset val="238"/>
      </rPr>
      <t>195,50</t>
    </r>
  </si>
  <si>
    <r>
      <rPr>
        <sz val="11"/>
        <rFont val="Calibri"/>
        <family val="2"/>
        <charset val="238"/>
      </rPr>
      <t>20</t>
    </r>
  </si>
  <si>
    <r>
      <rPr>
        <sz val="11"/>
        <rFont val="Calibri"/>
        <family val="2"/>
        <charset val="238"/>
      </rPr>
      <t xml:space="preserve">Roboty ziemne wykonywane ładowarkami kołowymi w ziemi w hałdach z transportem urobku samochodami samowyład. 10-15 t na odl.do 1 km. Grunt kat.I-II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4</t>
    </r>
  </si>
  <si>
    <r>
      <rPr>
        <sz val="11"/>
        <rFont val="Calibri"/>
        <family val="2"/>
        <charset val="238"/>
      </rPr>
      <t>20,09</t>
    </r>
  </si>
  <si>
    <r>
      <rPr>
        <sz val="11"/>
        <rFont val="Calibri"/>
        <family val="2"/>
        <charset val="238"/>
      </rPr>
      <t>21</t>
    </r>
  </si>
  <si>
    <r>
      <rPr>
        <sz val="11"/>
        <rFont val="Calibri"/>
        <family val="2"/>
        <charset val="238"/>
      </rPr>
      <t xml:space="preserve">Humusowanie skarp z obsianiem, przy grubości warstwy humusu 5,00 cm 0+000,00 - 0+267,00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4</t>
    </r>
  </si>
  <si>
    <r>
      <rPr>
        <sz val="11"/>
        <rFont val="Calibri"/>
        <family val="2"/>
        <charset val="238"/>
      </rPr>
      <t>200,92</t>
    </r>
  </si>
  <si>
    <r>
      <rPr>
        <sz val="11"/>
        <rFont val="Calibri"/>
        <family val="2"/>
        <charset val="238"/>
      </rPr>
      <t>22</t>
    </r>
  </si>
  <si>
    <r>
      <rPr>
        <sz val="11"/>
        <rFont val="Calibri"/>
        <family val="2"/>
        <charset val="238"/>
      </rPr>
      <t xml:space="preserve">Humusowanie skarp z obsianiem. Dodatek za każdy następny 1,00 cm humusu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4</t>
    </r>
  </si>
  <si>
    <r>
      <rPr>
        <sz val="11"/>
        <rFont val="Calibri"/>
        <family val="2"/>
        <charset val="238"/>
      </rPr>
      <t>23</t>
    </r>
  </si>
  <si>
    <r>
      <rPr>
        <sz val="11"/>
        <rFont val="Calibri"/>
        <family val="2"/>
        <charset val="238"/>
      </rPr>
      <t xml:space="preserve">Pionowe znaki drogowe, słupki z rur stalowych o średnicy 50 mm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PZT</t>
    </r>
  </si>
  <si>
    <r>
      <rPr>
        <sz val="11"/>
        <rFont val="Calibri"/>
        <family val="2"/>
        <charset val="238"/>
      </rPr>
      <t>2,00</t>
    </r>
  </si>
  <si>
    <r>
      <rPr>
        <sz val="11"/>
        <rFont val="Calibri"/>
        <family val="2"/>
        <charset val="238"/>
      </rPr>
      <t>szt</t>
    </r>
  </si>
  <si>
    <r>
      <rPr>
        <sz val="11"/>
        <rFont val="Calibri"/>
        <family val="2"/>
        <charset val="238"/>
      </rPr>
      <t>24</t>
    </r>
  </si>
  <si>
    <r>
      <rPr>
        <sz val="11"/>
        <rFont val="Calibri"/>
        <family val="2"/>
        <charset val="238"/>
      </rPr>
      <t xml:space="preserve">Pionowe znaki drogowe, znaki zakazu, nakazu, ostrzegawcze i informacyjne o powierzchni do 0,3 m2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PZT</t>
    </r>
  </si>
  <si>
    <r>
      <rPr>
        <sz val="11"/>
        <rFont val="Calibri"/>
        <family val="2"/>
        <charset val="238"/>
      </rPr>
      <t>25</t>
    </r>
  </si>
  <si>
    <r>
      <rPr>
        <sz val="11"/>
        <rFont val="Calibri"/>
        <family val="2"/>
        <charset val="238"/>
      </rPr>
      <t xml:space="preserve">Pionowe znaki drogowe - tabliczki do znaków drogowych (T)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PZT</t>
    </r>
  </si>
  <si>
    <r>
      <rPr>
        <sz val="11"/>
        <rFont val="Calibri"/>
        <family val="2"/>
        <charset val="238"/>
      </rPr>
      <t>1,00</t>
    </r>
  </si>
  <si>
    <r>
      <rPr>
        <sz val="11"/>
        <rFont val="Calibri"/>
        <family val="2"/>
        <charset val="238"/>
      </rPr>
      <t>26</t>
    </r>
  </si>
  <si>
    <r>
      <rPr>
        <sz val="11"/>
        <rFont val="Calibri"/>
        <family val="2"/>
        <charset val="238"/>
      </rPr>
      <t xml:space="preserve">Montaż barier ochronnych stalowych jednostronnych SP-05/4 (słupek co 4m) wraz z zakończeniami w km 0+038,85 - 0+123,85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PZT</t>
    </r>
  </si>
  <si>
    <r>
      <rPr>
        <sz val="11"/>
        <rFont val="Calibri"/>
        <family val="2"/>
        <charset val="238"/>
      </rPr>
      <t>85,00</t>
    </r>
  </si>
  <si>
    <r>
      <rPr>
        <sz val="11"/>
        <rFont val="Calibri"/>
        <family val="2"/>
        <charset val="238"/>
      </rPr>
      <t>m</t>
    </r>
  </si>
  <si>
    <r>
      <t xml:space="preserve">Odtworzenie trasy i punktów wysokościowych w terenie równinnym dla robót liniowych oraz wykonanie inwentaryzacji powykonawczej w km 0+000,00 -0+267,00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PZT</t>
    </r>
  </si>
  <si>
    <r>
      <rPr>
        <b/>
        <sz val="11"/>
        <rFont val="Calibri"/>
        <family val="2"/>
        <charset val="238"/>
      </rPr>
      <t>Lp.</t>
    </r>
  </si>
  <si>
    <r>
      <rPr>
        <b/>
        <sz val="11"/>
        <rFont val="Calibri"/>
        <family val="2"/>
        <charset val="238"/>
      </rPr>
      <t>Obmiar</t>
    </r>
  </si>
  <si>
    <r>
      <rPr>
        <b/>
        <sz val="11"/>
        <rFont val="Calibri"/>
        <family val="2"/>
        <charset val="238"/>
      </rPr>
      <t>J.m.</t>
    </r>
  </si>
  <si>
    <r>
      <rPr>
        <b/>
        <sz val="11"/>
        <rFont val="Calibri"/>
        <family val="2"/>
        <charset val="238"/>
      </rPr>
      <t>Wartość</t>
    </r>
  </si>
  <si>
    <r>
      <rPr>
        <i/>
        <sz val="11"/>
        <rFont val="Calibri"/>
        <family val="2"/>
        <charset val="238"/>
      </rPr>
      <t>1</t>
    </r>
  </si>
  <si>
    <t xml:space="preserve">Kwota netto </t>
  </si>
  <si>
    <t xml:space="preserve">Podatek VAT </t>
  </si>
  <si>
    <t>Kwota brutto (poz. 1-3):</t>
  </si>
  <si>
    <r>
      <t xml:space="preserve">Roboty ziemne poprzeczne wykonywane mechanicznie - wykopy oraz przekopy w gruntach kat. I-II z uformowaniem i wyrównaniem skarp na nasypie (wykonanie warstwy wyrównawczej oraz skarp nasypów z urobku pozyskanego z profilowania istniejącej nawierzchni - zużycie na miejscu) w km 0+000,00-0+267,00 </t>
    </r>
    <r>
      <rPr>
        <b/>
        <i/>
        <sz val="11"/>
        <rFont val="Calibri"/>
        <family val="2"/>
        <charset val="238"/>
      </rPr>
      <t xml:space="preserve">Grupa kosztów: </t>
    </r>
    <r>
      <rPr>
        <i/>
        <sz val="11"/>
        <rFont val="Calibri"/>
        <family val="2"/>
        <charset val="238"/>
      </rPr>
      <t>Tab. nr 2</t>
    </r>
  </si>
  <si>
    <t>Kwota brutto (poz. 12-14):</t>
  </si>
  <si>
    <r>
      <rPr>
        <b/>
        <sz val="12"/>
        <rFont val="Calibri"/>
        <family val="2"/>
        <charset val="238"/>
      </rPr>
      <t xml:space="preserve">Roboty przygotowawcze </t>
    </r>
    <r>
      <rPr>
        <b/>
        <i/>
        <sz val="12"/>
        <rFont val="Calibri"/>
        <family val="2"/>
        <charset val="238"/>
      </rPr>
      <t>CPV: 45100000-8</t>
    </r>
  </si>
  <si>
    <t>I</t>
  </si>
  <si>
    <t>II</t>
  </si>
  <si>
    <r>
      <rPr>
        <b/>
        <sz val="12"/>
        <rFont val="Calibri"/>
        <family val="2"/>
        <charset val="238"/>
      </rPr>
      <t xml:space="preserve">Roboty ziemne </t>
    </r>
    <r>
      <rPr>
        <b/>
        <i/>
        <sz val="12"/>
        <rFont val="Calibri"/>
        <family val="2"/>
        <charset val="238"/>
      </rPr>
      <t>CPV: 45111000-8</t>
    </r>
  </si>
  <si>
    <t>III</t>
  </si>
  <si>
    <r>
      <rPr>
        <b/>
        <sz val="12"/>
        <rFont val="Calibri"/>
        <family val="2"/>
        <charset val="238"/>
      </rPr>
      <t xml:space="preserve">Podbudowy </t>
    </r>
    <r>
      <rPr>
        <b/>
        <i/>
        <sz val="12"/>
        <rFont val="Calibri"/>
        <family val="2"/>
        <charset val="238"/>
      </rPr>
      <t>CPV: 45233320-8</t>
    </r>
  </si>
  <si>
    <t>IV</t>
  </si>
  <si>
    <r>
      <rPr>
        <b/>
        <sz val="12"/>
        <rFont val="Calibri"/>
        <family val="2"/>
        <charset val="238"/>
      </rPr>
      <t xml:space="preserve">Nawierzchnia jezdni </t>
    </r>
    <r>
      <rPr>
        <b/>
        <i/>
        <sz val="12"/>
        <rFont val="Calibri"/>
        <family val="2"/>
        <charset val="238"/>
      </rPr>
      <t>CPV: 45233220-7</t>
    </r>
  </si>
  <si>
    <t>V</t>
  </si>
  <si>
    <r>
      <rPr>
        <b/>
        <sz val="12"/>
        <rFont val="Calibri"/>
        <family val="2"/>
        <charset val="238"/>
      </rPr>
      <t xml:space="preserve">Nawierzchnia zjazdów i poboczy </t>
    </r>
    <r>
      <rPr>
        <b/>
        <i/>
        <sz val="12"/>
        <rFont val="Calibri"/>
        <family val="2"/>
        <charset val="238"/>
      </rPr>
      <t>CPV: 45233200-1</t>
    </r>
  </si>
  <si>
    <t>VI</t>
  </si>
  <si>
    <r>
      <rPr>
        <b/>
        <sz val="12"/>
        <rFont val="Calibri"/>
        <family val="2"/>
        <charset val="238"/>
      </rPr>
      <t xml:space="preserve">Roboty wykończeniowe i towarzyszące </t>
    </r>
    <r>
      <rPr>
        <b/>
        <i/>
        <sz val="12"/>
        <rFont val="Calibri"/>
        <family val="2"/>
        <charset val="238"/>
      </rPr>
      <t>CPV: 45450000-6</t>
    </r>
  </si>
  <si>
    <t>VII</t>
  </si>
  <si>
    <r>
      <rPr>
        <b/>
        <sz val="12"/>
        <rFont val="Calibri"/>
        <family val="2"/>
        <charset val="238"/>
      </rPr>
      <t xml:space="preserve">Oznakowanie </t>
    </r>
    <r>
      <rPr>
        <b/>
        <i/>
        <sz val="12"/>
        <rFont val="Calibri"/>
        <family val="2"/>
        <charset val="238"/>
      </rPr>
      <t>CPV: 45233290-8</t>
    </r>
  </si>
  <si>
    <t xml:space="preserve"> Formularz cenowy - kosztorys ofertowy                                                                                                                                                                                                 Przebudowa drogi gminnej Nr 301033W relacji Stary Komunin - Szyjki Nowe                                                                                        oznaczonej nrewid. działki 57</t>
  </si>
  <si>
    <t>Załącznik Nr 2c</t>
  </si>
  <si>
    <t>Kwota brutto (poz. 15-17):</t>
  </si>
  <si>
    <t>Kwota brutto (poz. 18-19):</t>
  </si>
  <si>
    <t>Kwota brutto (poz. 20-22):</t>
  </si>
  <si>
    <t>Kwota brutto (poz. 23-26):</t>
  </si>
  <si>
    <t xml:space="preserve">SUMA NETTO I - VII </t>
  </si>
  <si>
    <t xml:space="preserve">PODATEK VAT I - VII </t>
  </si>
  <si>
    <t xml:space="preserve">SUMA BRUTTO I - VII </t>
  </si>
  <si>
    <t>........................................................
podpis osoby lub osób uprawnionych do reprezentowania wykonawcy</t>
  </si>
  <si>
    <t>Kwota brutto (poz. 4-11):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</si>
</sst>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i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i/>
      <sz val="11"/>
      <name val="Arial"/>
      <family val="2"/>
      <charset val="238"/>
    </font>
    <font>
      <b/>
      <i/>
      <sz val="12"/>
      <name val="Calibri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justify" vertical="justify"/>
    </xf>
    <xf numFmtId="0" fontId="4" fillId="0" borderId="2" xfId="0" applyFont="1" applyBorder="1" applyAlignment="1">
      <alignment horizontal="justify" vertical="justify" wrapText="1"/>
    </xf>
    <xf numFmtId="0" fontId="5" fillId="0" borderId="2" xfId="0" applyFont="1" applyBorder="1" applyAlignment="1">
      <alignment horizontal="justify" vertical="justify" wrapText="1"/>
    </xf>
    <xf numFmtId="0" fontId="5" fillId="0" borderId="2" xfId="0" applyFont="1" applyBorder="1" applyAlignment="1">
      <alignment horizontal="justify" vertical="justify"/>
    </xf>
    <xf numFmtId="0" fontId="1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vertical="center"/>
    </xf>
    <xf numFmtId="0" fontId="13" fillId="4" borderId="1" xfId="0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2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justify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12" fillId="0" borderId="1" xfId="0" applyFont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view="pageBreakPreview" topLeftCell="A49" zoomScaleSheetLayoutView="100" workbookViewId="0">
      <selection activeCell="E64" sqref="E64:E66"/>
    </sheetView>
  </sheetViews>
  <sheetFormatPr defaultRowHeight="12.75"/>
  <cols>
    <col min="1" max="1" width="6" style="12"/>
    <col min="2" max="2" width="72.28515625" style="5" customWidth="1"/>
    <col min="3" max="3" width="10" style="1"/>
    <col min="4" max="4" width="7" style="1"/>
    <col min="5" max="5" width="20" style="1" customWidth="1"/>
    <col min="6" max="16384" width="9.140625" style="1"/>
  </cols>
  <sheetData>
    <row r="1" spans="1:6" ht="18.75" customHeight="1">
      <c r="A1" s="13"/>
      <c r="D1" s="32" t="s">
        <v>102</v>
      </c>
      <c r="E1" s="32"/>
      <c r="F1" s="9"/>
    </row>
    <row r="2" spans="1:6" ht="19.5" customHeight="1">
      <c r="D2" s="32" t="s">
        <v>1</v>
      </c>
      <c r="E2" s="32"/>
      <c r="F2" s="9"/>
    </row>
    <row r="6" spans="1:6" ht="50.25" customHeight="1">
      <c r="A6" s="25" t="s">
        <v>101</v>
      </c>
      <c r="B6" s="26"/>
      <c r="C6" s="26"/>
      <c r="D6" s="26"/>
      <c r="E6" s="26"/>
    </row>
    <row r="8" spans="1:6" s="12" customFormat="1" ht="15">
      <c r="A8" s="10" t="s">
        <v>77</v>
      </c>
      <c r="B8" s="11" t="s">
        <v>0</v>
      </c>
      <c r="C8" s="10" t="s">
        <v>78</v>
      </c>
      <c r="D8" s="10" t="s">
        <v>79</v>
      </c>
      <c r="E8" s="10" t="s">
        <v>80</v>
      </c>
    </row>
    <row r="9" spans="1:6" ht="15">
      <c r="A9" s="3" t="s">
        <v>81</v>
      </c>
      <c r="B9" s="3">
        <v>2</v>
      </c>
      <c r="C9" s="3">
        <v>3</v>
      </c>
      <c r="D9" s="3">
        <v>4</v>
      </c>
      <c r="E9" s="3">
        <v>6</v>
      </c>
    </row>
    <row r="10" spans="1:6" ht="15.75">
      <c r="A10" s="14" t="s">
        <v>88</v>
      </c>
      <c r="B10" s="29" t="s">
        <v>87</v>
      </c>
      <c r="C10" s="30"/>
      <c r="D10" s="30"/>
      <c r="E10" s="31"/>
    </row>
    <row r="11" spans="1:6" ht="45" customHeight="1">
      <c r="A11" s="2">
        <v>1</v>
      </c>
      <c r="B11" s="7" t="s">
        <v>76</v>
      </c>
      <c r="C11" s="4" t="s">
        <v>7</v>
      </c>
      <c r="D11" s="4" t="s">
        <v>8</v>
      </c>
      <c r="E11" s="16"/>
    </row>
    <row r="12" spans="1:6" ht="43.5" customHeight="1">
      <c r="A12" s="2" t="s">
        <v>9</v>
      </c>
      <c r="B12" s="7" t="s">
        <v>10</v>
      </c>
      <c r="C12" s="4" t="s">
        <v>11</v>
      </c>
      <c r="D12" s="4" t="s">
        <v>12</v>
      </c>
      <c r="E12" s="16"/>
    </row>
    <row r="13" spans="1:6" ht="43.5" customHeight="1">
      <c r="A13" s="2" t="s">
        <v>2</v>
      </c>
      <c r="B13" s="7" t="s">
        <v>13</v>
      </c>
      <c r="C13" s="4" t="s">
        <v>14</v>
      </c>
      <c r="D13" s="4" t="s">
        <v>15</v>
      </c>
      <c r="E13" s="16"/>
    </row>
    <row r="14" spans="1:6" ht="15.75">
      <c r="A14" s="27" t="s">
        <v>82</v>
      </c>
      <c r="B14" s="28"/>
      <c r="C14" s="28"/>
      <c r="D14" s="28"/>
      <c r="E14" s="20">
        <f>SUM(E11:E13)</f>
        <v>0</v>
      </c>
    </row>
    <row r="15" spans="1:6" ht="15.75">
      <c r="A15" s="27" t="s">
        <v>83</v>
      </c>
      <c r="B15" s="28"/>
      <c r="C15" s="28"/>
      <c r="D15" s="28"/>
      <c r="E15" s="20">
        <f>E14*0.23</f>
        <v>0</v>
      </c>
    </row>
    <row r="16" spans="1:6" ht="15.75">
      <c r="A16" s="27" t="s">
        <v>84</v>
      </c>
      <c r="B16" s="28"/>
      <c r="C16" s="28"/>
      <c r="D16" s="28"/>
      <c r="E16" s="20">
        <f>E14+E15</f>
        <v>0</v>
      </c>
    </row>
    <row r="17" spans="1:5" ht="15.75">
      <c r="A17" s="14" t="s">
        <v>89</v>
      </c>
      <c r="B17" s="29" t="s">
        <v>90</v>
      </c>
      <c r="C17" s="30"/>
      <c r="D17" s="30"/>
      <c r="E17" s="31"/>
    </row>
    <row r="18" spans="1:5" ht="73.5" customHeight="1">
      <c r="A18" s="2" t="s">
        <v>3</v>
      </c>
      <c r="B18" s="7" t="s">
        <v>85</v>
      </c>
      <c r="C18" s="4" t="s">
        <v>16</v>
      </c>
      <c r="D18" s="4" t="s">
        <v>15</v>
      </c>
      <c r="E18" s="15"/>
    </row>
    <row r="19" spans="1:5" ht="90">
      <c r="A19" s="2" t="s">
        <v>4</v>
      </c>
      <c r="B19" s="7" t="s">
        <v>17</v>
      </c>
      <c r="C19" s="4" t="s">
        <v>18</v>
      </c>
      <c r="D19" s="4" t="s">
        <v>15</v>
      </c>
      <c r="E19" s="15"/>
    </row>
    <row r="20" spans="1:5" ht="74.25" customHeight="1">
      <c r="A20" s="2" t="s">
        <v>5</v>
      </c>
      <c r="B20" s="7" t="s">
        <v>19</v>
      </c>
      <c r="C20" s="4" t="s">
        <v>20</v>
      </c>
      <c r="D20" s="4" t="s">
        <v>15</v>
      </c>
      <c r="E20" s="15"/>
    </row>
    <row r="21" spans="1:5" ht="42.75" customHeight="1">
      <c r="A21" s="2" t="s">
        <v>6</v>
      </c>
      <c r="B21" s="8" t="s">
        <v>21</v>
      </c>
      <c r="C21" s="4" t="s">
        <v>20</v>
      </c>
      <c r="D21" s="4" t="s">
        <v>15</v>
      </c>
      <c r="E21" s="15"/>
    </row>
    <row r="22" spans="1:5" ht="60">
      <c r="A22" s="2" t="s">
        <v>22</v>
      </c>
      <c r="B22" s="6" t="s">
        <v>23</v>
      </c>
      <c r="C22" s="4" t="s">
        <v>24</v>
      </c>
      <c r="D22" s="4" t="s">
        <v>15</v>
      </c>
      <c r="E22" s="15"/>
    </row>
    <row r="23" spans="1:5" ht="45">
      <c r="A23" s="2" t="s">
        <v>25</v>
      </c>
      <c r="B23" s="7" t="s">
        <v>26</v>
      </c>
      <c r="C23" s="4" t="s">
        <v>24</v>
      </c>
      <c r="D23" s="4" t="s">
        <v>15</v>
      </c>
      <c r="E23" s="15"/>
    </row>
    <row r="24" spans="1:5" ht="45" customHeight="1">
      <c r="A24" s="2" t="s">
        <v>27</v>
      </c>
      <c r="B24" s="7" t="s">
        <v>28</v>
      </c>
      <c r="C24" s="4" t="s">
        <v>29</v>
      </c>
      <c r="D24" s="4" t="s">
        <v>15</v>
      </c>
      <c r="E24" s="15"/>
    </row>
    <row r="25" spans="1:5" ht="30" customHeight="1">
      <c r="A25" s="2" t="s">
        <v>30</v>
      </c>
      <c r="B25" s="7" t="s">
        <v>31</v>
      </c>
      <c r="C25" s="4" t="s">
        <v>32</v>
      </c>
      <c r="D25" s="4" t="s">
        <v>12</v>
      </c>
      <c r="E25" s="15"/>
    </row>
    <row r="26" spans="1:5" ht="15" customHeight="1">
      <c r="A26" s="27" t="s">
        <v>82</v>
      </c>
      <c r="B26" s="28"/>
      <c r="C26" s="28"/>
      <c r="D26" s="28"/>
      <c r="E26" s="20">
        <f>SUM(E18:E25)</f>
        <v>0</v>
      </c>
    </row>
    <row r="27" spans="1:5" ht="15.75">
      <c r="A27" s="27" t="s">
        <v>83</v>
      </c>
      <c r="B27" s="28"/>
      <c r="C27" s="28"/>
      <c r="D27" s="28"/>
      <c r="E27" s="20">
        <f>E26*0.23</f>
        <v>0</v>
      </c>
    </row>
    <row r="28" spans="1:5" ht="15.75">
      <c r="A28" s="27" t="s">
        <v>111</v>
      </c>
      <c r="B28" s="28"/>
      <c r="C28" s="28"/>
      <c r="D28" s="28"/>
      <c r="E28" s="20">
        <f>E26+E27</f>
        <v>0</v>
      </c>
    </row>
    <row r="29" spans="1:5" ht="15.75">
      <c r="A29" s="14" t="s">
        <v>91</v>
      </c>
      <c r="B29" s="29" t="s">
        <v>92</v>
      </c>
      <c r="C29" s="30"/>
      <c r="D29" s="30"/>
      <c r="E29" s="31"/>
    </row>
    <row r="30" spans="1:5" ht="59.25" customHeight="1">
      <c r="A30" s="2" t="s">
        <v>33</v>
      </c>
      <c r="B30" s="6" t="s">
        <v>34</v>
      </c>
      <c r="C30" s="4" t="s">
        <v>35</v>
      </c>
      <c r="D30" s="4" t="s">
        <v>12</v>
      </c>
      <c r="E30" s="15"/>
    </row>
    <row r="31" spans="1:5" ht="61.5" customHeight="1">
      <c r="A31" s="2" t="s">
        <v>36</v>
      </c>
      <c r="B31" s="6" t="s">
        <v>37</v>
      </c>
      <c r="C31" s="4" t="s">
        <v>38</v>
      </c>
      <c r="D31" s="4" t="s">
        <v>12</v>
      </c>
      <c r="E31" s="15"/>
    </row>
    <row r="32" spans="1:5" ht="58.5" customHeight="1">
      <c r="A32" s="2" t="s">
        <v>39</v>
      </c>
      <c r="B32" s="7" t="s">
        <v>40</v>
      </c>
      <c r="C32" s="4" t="s">
        <v>41</v>
      </c>
      <c r="D32" s="4" t="s">
        <v>12</v>
      </c>
      <c r="E32" s="15"/>
    </row>
    <row r="33" spans="1:5" ht="15.75">
      <c r="A33" s="27" t="s">
        <v>82</v>
      </c>
      <c r="B33" s="28"/>
      <c r="C33" s="28"/>
      <c r="D33" s="28"/>
      <c r="E33" s="20">
        <f>SUM(E30:E32)</f>
        <v>0</v>
      </c>
    </row>
    <row r="34" spans="1:5" ht="15.75">
      <c r="A34" s="27" t="s">
        <v>83</v>
      </c>
      <c r="B34" s="28"/>
      <c r="C34" s="28"/>
      <c r="D34" s="28"/>
      <c r="E34" s="20">
        <f>E33*0.23</f>
        <v>0</v>
      </c>
    </row>
    <row r="35" spans="1:5" ht="15.75">
      <c r="A35" s="27" t="s">
        <v>86</v>
      </c>
      <c r="B35" s="28"/>
      <c r="C35" s="28"/>
      <c r="D35" s="28"/>
      <c r="E35" s="20">
        <f>E33+E34</f>
        <v>0</v>
      </c>
    </row>
    <row r="36" spans="1:5" ht="15.75">
      <c r="A36" s="14" t="s">
        <v>93</v>
      </c>
      <c r="B36" s="29" t="s">
        <v>94</v>
      </c>
      <c r="C36" s="30"/>
      <c r="D36" s="30"/>
      <c r="E36" s="31"/>
    </row>
    <row r="37" spans="1:5" ht="30">
      <c r="A37" s="2" t="s">
        <v>42</v>
      </c>
      <c r="B37" s="6" t="s">
        <v>43</v>
      </c>
      <c r="C37" s="4" t="s">
        <v>44</v>
      </c>
      <c r="D37" s="4" t="s">
        <v>12</v>
      </c>
      <c r="E37" s="16"/>
    </row>
    <row r="38" spans="1:5" ht="45">
      <c r="A38" s="2" t="s">
        <v>45</v>
      </c>
      <c r="B38" s="6" t="s">
        <v>46</v>
      </c>
      <c r="C38" s="4" t="s">
        <v>44</v>
      </c>
      <c r="D38" s="4" t="s">
        <v>12</v>
      </c>
      <c r="E38" s="16"/>
    </row>
    <row r="39" spans="1:5" ht="75" customHeight="1">
      <c r="A39" s="2" t="s">
        <v>47</v>
      </c>
      <c r="B39" s="7" t="s">
        <v>48</v>
      </c>
      <c r="C39" s="4" t="s">
        <v>44</v>
      </c>
      <c r="D39" s="4" t="s">
        <v>12</v>
      </c>
      <c r="E39" s="16"/>
    </row>
    <row r="40" spans="1:5" ht="15.75">
      <c r="A40" s="27" t="s">
        <v>82</v>
      </c>
      <c r="B40" s="28"/>
      <c r="C40" s="28"/>
      <c r="D40" s="28"/>
      <c r="E40" s="21">
        <f>SUM(E37:E39)</f>
        <v>0</v>
      </c>
    </row>
    <row r="41" spans="1:5" ht="15.75">
      <c r="A41" s="27" t="s">
        <v>83</v>
      </c>
      <c r="B41" s="28"/>
      <c r="C41" s="28"/>
      <c r="D41" s="28"/>
      <c r="E41" s="22">
        <f>E40*0.23</f>
        <v>0</v>
      </c>
    </row>
    <row r="42" spans="1:5" ht="15.75">
      <c r="A42" s="27" t="s">
        <v>103</v>
      </c>
      <c r="B42" s="28"/>
      <c r="C42" s="28"/>
      <c r="D42" s="28"/>
      <c r="E42" s="22">
        <f>E40+E41</f>
        <v>0</v>
      </c>
    </row>
    <row r="43" spans="1:5" ht="15.75">
      <c r="A43" s="14" t="s">
        <v>95</v>
      </c>
      <c r="B43" s="29" t="s">
        <v>96</v>
      </c>
      <c r="C43" s="30"/>
      <c r="D43" s="30"/>
      <c r="E43" s="31"/>
    </row>
    <row r="44" spans="1:5" ht="60.75" customHeight="1">
      <c r="A44" s="2" t="s">
        <v>49</v>
      </c>
      <c r="B44" s="6" t="s">
        <v>50</v>
      </c>
      <c r="C44" s="4" t="s">
        <v>51</v>
      </c>
      <c r="D44" s="4" t="s">
        <v>12</v>
      </c>
      <c r="E44" s="16"/>
    </row>
    <row r="45" spans="1:5" ht="58.5" customHeight="1">
      <c r="A45" s="2" t="s">
        <v>52</v>
      </c>
      <c r="B45" s="6" t="s">
        <v>53</v>
      </c>
      <c r="C45" s="4" t="s">
        <v>54</v>
      </c>
      <c r="D45" s="4" t="s">
        <v>12</v>
      </c>
      <c r="E45" s="16"/>
    </row>
    <row r="46" spans="1:5" ht="15.75">
      <c r="A46" s="27" t="s">
        <v>82</v>
      </c>
      <c r="B46" s="28"/>
      <c r="C46" s="28"/>
      <c r="D46" s="28"/>
      <c r="E46" s="21">
        <f>SUM(E44:E45)</f>
        <v>0</v>
      </c>
    </row>
    <row r="47" spans="1:5" ht="15.75">
      <c r="A47" s="27" t="s">
        <v>83</v>
      </c>
      <c r="B47" s="28"/>
      <c r="C47" s="28"/>
      <c r="D47" s="28"/>
      <c r="E47" s="22">
        <f>E46*0.23</f>
        <v>0</v>
      </c>
    </row>
    <row r="48" spans="1:5" ht="15.75">
      <c r="A48" s="27" t="s">
        <v>104</v>
      </c>
      <c r="B48" s="28"/>
      <c r="C48" s="28"/>
      <c r="D48" s="28"/>
      <c r="E48" s="22">
        <f>E46+E47</f>
        <v>0</v>
      </c>
    </row>
    <row r="49" spans="1:5" ht="15.75">
      <c r="A49" s="14" t="s">
        <v>97</v>
      </c>
      <c r="B49" s="29" t="s">
        <v>98</v>
      </c>
      <c r="C49" s="30"/>
      <c r="D49" s="30"/>
      <c r="E49" s="31"/>
    </row>
    <row r="50" spans="1:5" ht="45">
      <c r="A50" s="2" t="s">
        <v>55</v>
      </c>
      <c r="B50" s="6" t="s">
        <v>56</v>
      </c>
      <c r="C50" s="4" t="s">
        <v>57</v>
      </c>
      <c r="D50" s="4" t="s">
        <v>15</v>
      </c>
      <c r="E50" s="15"/>
    </row>
    <row r="51" spans="1:5" ht="30">
      <c r="A51" s="2" t="s">
        <v>58</v>
      </c>
      <c r="B51" s="6" t="s">
        <v>59</v>
      </c>
      <c r="C51" s="4" t="s">
        <v>60</v>
      </c>
      <c r="D51" s="4" t="s">
        <v>12</v>
      </c>
      <c r="E51" s="15"/>
    </row>
    <row r="52" spans="1:5" ht="30">
      <c r="A52" s="2" t="s">
        <v>61</v>
      </c>
      <c r="B52" s="6" t="s">
        <v>62</v>
      </c>
      <c r="C52" s="4" t="s">
        <v>60</v>
      </c>
      <c r="D52" s="4" t="s">
        <v>12</v>
      </c>
      <c r="E52" s="15"/>
    </row>
    <row r="53" spans="1:5" ht="15.75">
      <c r="A53" s="27" t="s">
        <v>82</v>
      </c>
      <c r="B53" s="28"/>
      <c r="C53" s="28"/>
      <c r="D53" s="28"/>
      <c r="E53" s="23">
        <f>SUM(E50:E52)</f>
        <v>0</v>
      </c>
    </row>
    <row r="54" spans="1:5" ht="15.75">
      <c r="A54" s="27" t="s">
        <v>83</v>
      </c>
      <c r="B54" s="28"/>
      <c r="C54" s="28"/>
      <c r="D54" s="28"/>
      <c r="E54" s="24">
        <f>E53*0.23</f>
        <v>0</v>
      </c>
    </row>
    <row r="55" spans="1:5" ht="15.75">
      <c r="A55" s="27" t="s">
        <v>105</v>
      </c>
      <c r="B55" s="28"/>
      <c r="C55" s="28"/>
      <c r="D55" s="28"/>
      <c r="E55" s="24">
        <f>E53+E54</f>
        <v>0</v>
      </c>
    </row>
    <row r="56" spans="1:5" ht="15.75">
      <c r="A56" s="14" t="s">
        <v>99</v>
      </c>
      <c r="B56" s="29" t="s">
        <v>100</v>
      </c>
      <c r="C56" s="30"/>
      <c r="D56" s="30"/>
      <c r="E56" s="31"/>
    </row>
    <row r="57" spans="1:5" ht="30">
      <c r="A57" s="2" t="s">
        <v>63</v>
      </c>
      <c r="B57" s="6" t="s">
        <v>64</v>
      </c>
      <c r="C57" s="4" t="s">
        <v>65</v>
      </c>
      <c r="D57" s="4" t="s">
        <v>66</v>
      </c>
      <c r="E57" s="16"/>
    </row>
    <row r="58" spans="1:5" ht="30">
      <c r="A58" s="2" t="s">
        <v>67</v>
      </c>
      <c r="B58" s="6" t="s">
        <v>68</v>
      </c>
      <c r="C58" s="4" t="s">
        <v>65</v>
      </c>
      <c r="D58" s="4" t="s">
        <v>66</v>
      </c>
      <c r="E58" s="16"/>
    </row>
    <row r="59" spans="1:5" ht="18.75" customHeight="1">
      <c r="A59" s="2" t="s">
        <v>69</v>
      </c>
      <c r="B59" s="7" t="s">
        <v>70</v>
      </c>
      <c r="C59" s="4" t="s">
        <v>71</v>
      </c>
      <c r="D59" s="4" t="s">
        <v>66</v>
      </c>
      <c r="E59" s="16"/>
    </row>
    <row r="60" spans="1:5" ht="29.25" customHeight="1">
      <c r="A60" s="2" t="s">
        <v>72</v>
      </c>
      <c r="B60" s="7" t="s">
        <v>73</v>
      </c>
      <c r="C60" s="4" t="s">
        <v>74</v>
      </c>
      <c r="D60" s="4" t="s">
        <v>75</v>
      </c>
      <c r="E60" s="16"/>
    </row>
    <row r="61" spans="1:5" ht="15.75">
      <c r="A61" s="27" t="s">
        <v>82</v>
      </c>
      <c r="B61" s="28"/>
      <c r="C61" s="28"/>
      <c r="D61" s="28"/>
      <c r="E61" s="20">
        <f>SUM(E57:E60)</f>
        <v>0</v>
      </c>
    </row>
    <row r="62" spans="1:5" ht="15.75">
      <c r="A62" s="27" t="s">
        <v>83</v>
      </c>
      <c r="B62" s="28"/>
      <c r="C62" s="28"/>
      <c r="D62" s="28"/>
      <c r="E62" s="20">
        <f>E61*0.23</f>
        <v>0</v>
      </c>
    </row>
    <row r="63" spans="1:5" ht="15.75">
      <c r="A63" s="36" t="s">
        <v>106</v>
      </c>
      <c r="B63" s="36"/>
      <c r="C63" s="36"/>
      <c r="D63" s="36"/>
      <c r="E63" s="20">
        <f>E61+E62</f>
        <v>0</v>
      </c>
    </row>
    <row r="64" spans="1:5" ht="18">
      <c r="A64" s="33" t="s">
        <v>107</v>
      </c>
      <c r="B64" s="33"/>
      <c r="C64" s="33"/>
      <c r="D64" s="33"/>
      <c r="E64" s="37">
        <f>SUM(E14,E26,E33,E40,E46,E53,E61)</f>
        <v>0</v>
      </c>
    </row>
    <row r="65" spans="1:5" ht="18">
      <c r="A65" s="33" t="s">
        <v>108</v>
      </c>
      <c r="B65" s="33"/>
      <c r="C65" s="33"/>
      <c r="D65" s="33"/>
      <c r="E65" s="37">
        <f t="shared" ref="E65:E66" si="0">SUM(E15,E27,E34,E41,E47,E54,E62)</f>
        <v>0</v>
      </c>
    </row>
    <row r="66" spans="1:5" ht="18">
      <c r="A66" s="33" t="s">
        <v>109</v>
      </c>
      <c r="B66" s="33"/>
      <c r="C66" s="33"/>
      <c r="D66" s="33"/>
      <c r="E66" s="37">
        <f t="shared" si="0"/>
        <v>0</v>
      </c>
    </row>
    <row r="67" spans="1:5" s="19" customFormat="1" ht="18">
      <c r="A67" s="17"/>
      <c r="B67" s="17"/>
      <c r="C67" s="17"/>
      <c r="D67" s="17"/>
      <c r="E67" s="18"/>
    </row>
    <row r="68" spans="1:5" s="19" customFormat="1" ht="18">
      <c r="A68" s="17"/>
      <c r="B68" s="17"/>
      <c r="C68" s="17"/>
      <c r="D68" s="17"/>
      <c r="E68" s="18"/>
    </row>
    <row r="69" spans="1:5" s="19" customFormat="1" ht="18">
      <c r="A69" s="17"/>
      <c r="B69" s="17"/>
      <c r="C69" s="17"/>
      <c r="D69" s="17"/>
      <c r="E69" s="18"/>
    </row>
    <row r="72" spans="1:5">
      <c r="C72" s="34" t="s">
        <v>110</v>
      </c>
      <c r="D72" s="35"/>
      <c r="E72" s="35"/>
    </row>
    <row r="73" spans="1:5">
      <c r="C73" s="35"/>
      <c r="D73" s="35"/>
      <c r="E73" s="35"/>
    </row>
    <row r="74" spans="1:5">
      <c r="C74" s="35"/>
      <c r="D74" s="35"/>
      <c r="E74" s="35"/>
    </row>
    <row r="75" spans="1:5">
      <c r="C75" s="35"/>
      <c r="D75" s="35"/>
      <c r="E75" s="35"/>
    </row>
  </sheetData>
  <mergeCells count="35">
    <mergeCell ref="A66:D66"/>
    <mergeCell ref="C72:E75"/>
    <mergeCell ref="A61:D61"/>
    <mergeCell ref="A62:D62"/>
    <mergeCell ref="A63:D63"/>
    <mergeCell ref="A64:D64"/>
    <mergeCell ref="A65:D65"/>
    <mergeCell ref="D1:E1"/>
    <mergeCell ref="D2:E2"/>
    <mergeCell ref="B56:E56"/>
    <mergeCell ref="B49:E49"/>
    <mergeCell ref="B43:E43"/>
    <mergeCell ref="B36:E36"/>
    <mergeCell ref="B29:E29"/>
    <mergeCell ref="A40:D40"/>
    <mergeCell ref="A41:D41"/>
    <mergeCell ref="A42:D42"/>
    <mergeCell ref="A46:D46"/>
    <mergeCell ref="A47:D47"/>
    <mergeCell ref="A48:D48"/>
    <mergeCell ref="A53:D53"/>
    <mergeCell ref="A54:D54"/>
    <mergeCell ref="A55:D55"/>
    <mergeCell ref="A27:D27"/>
    <mergeCell ref="A28:D28"/>
    <mergeCell ref="A33:D33"/>
    <mergeCell ref="A34:D34"/>
    <mergeCell ref="A35:D35"/>
    <mergeCell ref="A6:E6"/>
    <mergeCell ref="A14:D14"/>
    <mergeCell ref="A15:D15"/>
    <mergeCell ref="A16:D16"/>
    <mergeCell ref="A26:D26"/>
    <mergeCell ref="B17:E17"/>
    <mergeCell ref="B10:E10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9" orientation="portrait" verticalDpi="0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paw3l</dc:creator>
  <cp:keywords/>
  <cp:lastModifiedBy>RRG Dominika</cp:lastModifiedBy>
  <cp:lastPrinted>2019-06-11T07:26:13Z</cp:lastPrinted>
  <dcterms:created xsi:type="dcterms:W3CDTF">2019-06-10T10:55:34Z</dcterms:created>
  <dcterms:modified xsi:type="dcterms:W3CDTF">2019-06-11T07:33:16Z</dcterms:modified>
</cp:coreProperties>
</file>