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7992" activeTab="0"/>
  </bookViews>
  <sheets>
    <sheet name="FO" sheetId="1" r:id="rId1"/>
    <sheet name="PR" sheetId="2" r:id="rId2"/>
  </sheets>
  <definedNames/>
  <calcPr fullCalcOnLoad="1"/>
</workbook>
</file>

<file path=xl/sharedStrings.xml><?xml version="1.0" encoding="utf-8"?>
<sst xmlns="http://schemas.openxmlformats.org/spreadsheetml/2006/main" count="263" uniqueCount="137">
  <si>
    <t>Lp.</t>
  </si>
  <si>
    <t>Podstawa obmiaru</t>
  </si>
  <si>
    <t>Wyszczególnienie robót</t>
  </si>
  <si>
    <t>Jednostka miary</t>
  </si>
  <si>
    <t>I</t>
  </si>
  <si>
    <t>km</t>
  </si>
  <si>
    <t>Plan syt.</t>
  </si>
  <si>
    <t>II</t>
  </si>
  <si>
    <t>NAWIERZCHNIA</t>
  </si>
  <si>
    <t>III</t>
  </si>
  <si>
    <t>IV</t>
  </si>
  <si>
    <t>szt.</t>
  </si>
  <si>
    <t>Ilość jedn.</t>
  </si>
  <si>
    <t>Cena jedn.</t>
  </si>
  <si>
    <t>Wartość</t>
  </si>
  <si>
    <t>WARTOŚĆ NETTO</t>
  </si>
  <si>
    <t>PODATEK VAT 23%</t>
  </si>
  <si>
    <t>WARTOŚĆ BRUTTO</t>
  </si>
  <si>
    <t>D-04.03.01</t>
  </si>
  <si>
    <t>D–01.01.01</t>
  </si>
  <si>
    <t>D–05.03.05b</t>
  </si>
  <si>
    <t>D–05.03.05a</t>
  </si>
  <si>
    <t>D-07.02.01</t>
  </si>
  <si>
    <t>PODBUDOWA</t>
  </si>
  <si>
    <t>Plan syt</t>
  </si>
  <si>
    <t>V</t>
  </si>
  <si>
    <t xml:space="preserve">OZNAKOWANIE </t>
  </si>
  <si>
    <r>
      <t>m</t>
    </r>
    <r>
      <rPr>
        <vertAlign val="superscript"/>
        <sz val="11"/>
        <color indexed="8"/>
        <rFont val="Times New Roman"/>
        <family val="1"/>
      </rPr>
      <t>3</t>
    </r>
  </si>
  <si>
    <t>Jedn.miary</t>
  </si>
  <si>
    <t>D-04.02.01</t>
  </si>
  <si>
    <t>D-04.05.01</t>
  </si>
  <si>
    <t>D-05.01.01</t>
  </si>
  <si>
    <t>Podstawa wyceny</t>
  </si>
  <si>
    <t>PODBUDOWA (CPV: 45233200-1)</t>
  </si>
  <si>
    <t>NAWIERZCHNIA (CPV: 45233252-0)</t>
  </si>
  <si>
    <t>OZNAKOWANIE (CPV: 45233290-8)</t>
  </si>
  <si>
    <r>
      <t>m</t>
    </r>
    <r>
      <rPr>
        <vertAlign val="superscript"/>
        <sz val="11"/>
        <color indexed="8"/>
        <rFont val="Times New Roman"/>
        <family val="1"/>
      </rPr>
      <t>2</t>
    </r>
  </si>
  <si>
    <t>VI</t>
  </si>
  <si>
    <t>INNE ROBOTY</t>
  </si>
  <si>
    <t>m</t>
  </si>
  <si>
    <t>POBOCZA I ZJAZDY</t>
  </si>
  <si>
    <t>POBOCZA I ZJAZDY  (CPV: 45233220-7)</t>
  </si>
  <si>
    <t>D-05.02.01</t>
  </si>
  <si>
    <t>D.06.03.01                  D-05.02.01</t>
  </si>
  <si>
    <t>D-02.00.01   D-02.01.01   D-04.01.01</t>
  </si>
  <si>
    <r>
      <t>m</t>
    </r>
    <r>
      <rPr>
        <vertAlign val="superscript"/>
        <sz val="11"/>
        <color indexed="8"/>
        <rFont val="Times New Roman"/>
        <family val="1"/>
      </rPr>
      <t>3</t>
    </r>
  </si>
  <si>
    <t>`</t>
  </si>
  <si>
    <t>ROBOTY PRZYGOTOWAWCZE</t>
  </si>
  <si>
    <t>ROBOTY ZIEMNE</t>
  </si>
  <si>
    <t>PRZEPUSTY</t>
  </si>
  <si>
    <r>
      <t>L = 15,25</t>
    </r>
    <r>
      <rPr>
        <i/>
        <sz val="11"/>
        <color indexed="8"/>
        <rFont val="Times New Roman"/>
        <family val="1"/>
      </rPr>
      <t xml:space="preserve"> m</t>
    </r>
    <r>
      <rPr>
        <i/>
        <vertAlign val="superscript"/>
        <sz val="11"/>
        <color indexed="8"/>
        <rFont val="Times New Roman"/>
        <family val="1"/>
      </rPr>
      <t xml:space="preserve">     </t>
    </r>
  </si>
  <si>
    <t>VII</t>
  </si>
  <si>
    <t>Tab. Nr 1</t>
  </si>
  <si>
    <t>VIII</t>
  </si>
  <si>
    <t>ROBOTY ZIEMNE (CPV: 45111000-8)</t>
  </si>
  <si>
    <t>ROBOTY PRZYGOTOWAWCZE (CPV: 45100000-8)</t>
  </si>
  <si>
    <t>D–01.02.04</t>
  </si>
  <si>
    <t>PRZEPUSTY (CPV: 45233200-1)</t>
  </si>
  <si>
    <t>D-03.01.01</t>
  </si>
  <si>
    <t>D.06.03.01                  D-04.02.01</t>
  </si>
  <si>
    <t xml:space="preserve">Plan syt.               </t>
  </si>
  <si>
    <t>D-04.01.01</t>
  </si>
  <si>
    <t>Plan syt. Przekroje</t>
  </si>
  <si>
    <t>D-06.01.06</t>
  </si>
  <si>
    <t>Roboty pomiarowe w terenie równinnym w km 0+000,00 - 1+798,52 (odc. W1-W17) oraz w km 0+000,00 - 0+415,21 (odc. W18-W19)</t>
  </si>
  <si>
    <t>L = 2,21373 km</t>
  </si>
  <si>
    <t>Rozebranie przepustu z rur betonowych o śred. 60,0  cm w km 1+499,34 i wywiezieniem gruzu z terenu rozbiórki na odl. do 1 km</t>
  </si>
  <si>
    <t>L = 6,82 m</t>
  </si>
  <si>
    <t>6,00 szt.</t>
  </si>
  <si>
    <t>1,00 szt.</t>
  </si>
  <si>
    <t>Wywożenie dłużyc, karpiny, gałęzi na odl. do 2 km</t>
  </si>
  <si>
    <t>m-p</t>
  </si>
  <si>
    <t>V = 21,00 m-p</t>
  </si>
  <si>
    <t>Mechaniczne ścinanie drzew z karczowaniem pni o średnicy 36,00-45,00 cm, bez utrudnień w km 1+250,00 - 1+500,00</t>
  </si>
  <si>
    <t>Mechaniczne ścinanie drzew z karczowaniem pni o średnicy 66,00-75,00 cm, bez utrudnień w km 1+250,00 - 1+500,00</t>
  </si>
  <si>
    <t>Mechaniczne usunięcie warstwy ziemi urodzajnej (humusu) grubość warstwy do 10,00 cm na odc. W1-W17 i odc. W18-W19 na odl. do 0,50 km</t>
  </si>
  <si>
    <r>
      <t>V = 209,35 m</t>
    </r>
    <r>
      <rPr>
        <i/>
        <vertAlign val="superscript"/>
        <sz val="11"/>
        <color indexed="8"/>
        <rFont val="Times New Roman"/>
        <family val="1"/>
      </rPr>
      <t>3</t>
    </r>
  </si>
  <si>
    <r>
      <t>V = [243,25 m</t>
    </r>
    <r>
      <rPr>
        <i/>
        <vertAlign val="superscript"/>
        <sz val="11"/>
        <color indexed="8"/>
        <rFont val="Times New Roman"/>
        <family val="1"/>
      </rPr>
      <t xml:space="preserve">2 </t>
    </r>
    <r>
      <rPr>
        <i/>
        <sz val="11"/>
        <color indexed="8"/>
        <rFont val="Times New Roman"/>
        <family val="1"/>
      </rPr>
      <t>x 0,34 m (skrzyżowania W1, W17, W18)] + [0,74 m x 0,10 m x 405,21 m (poszerzenie jezdni na odc. W18-W19)] + [27,51 m</t>
    </r>
    <r>
      <rPr>
        <i/>
        <vertAlign val="superscript"/>
        <sz val="11"/>
        <color indexed="8"/>
        <rFont val="Times New Roman"/>
        <family val="1"/>
      </rPr>
      <t xml:space="preserve">2 </t>
    </r>
    <r>
      <rPr>
        <i/>
        <sz val="11"/>
        <color indexed="8"/>
        <rFont val="Times New Roman"/>
        <family val="1"/>
      </rPr>
      <t>x 0,06 m (zjazdy)] + [36,42 m x 0,65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>(przepusty)] = 82,71 m</t>
    </r>
    <r>
      <rPr>
        <i/>
        <vertAlign val="superscript"/>
        <sz val="11"/>
        <color indexed="8"/>
        <rFont val="Times New Roman"/>
        <family val="1"/>
      </rPr>
      <t>3</t>
    </r>
    <r>
      <rPr>
        <i/>
        <sz val="11"/>
        <color indexed="8"/>
        <rFont val="Times New Roman"/>
        <family val="1"/>
      </rPr>
      <t>+ 29,99 m</t>
    </r>
    <r>
      <rPr>
        <i/>
        <vertAlign val="superscript"/>
        <sz val="11"/>
        <color indexed="8"/>
        <rFont val="Times New Roman"/>
        <family val="1"/>
      </rPr>
      <t>3</t>
    </r>
    <r>
      <rPr>
        <i/>
        <sz val="11"/>
        <color indexed="8"/>
        <rFont val="Times New Roman"/>
        <family val="1"/>
      </rPr>
      <t xml:space="preserve"> + 1,65 m</t>
    </r>
    <r>
      <rPr>
        <i/>
        <vertAlign val="superscript"/>
        <sz val="11"/>
        <color indexed="8"/>
        <rFont val="Times New Roman"/>
        <family val="1"/>
      </rPr>
      <t>3</t>
    </r>
    <r>
      <rPr>
        <i/>
        <sz val="11"/>
        <color indexed="8"/>
        <rFont val="Times New Roman"/>
        <family val="1"/>
      </rPr>
      <t xml:space="preserve"> 23,67 m</t>
    </r>
    <r>
      <rPr>
        <i/>
        <vertAlign val="superscript"/>
        <sz val="11"/>
        <color indexed="8"/>
        <rFont val="Times New Roman"/>
        <family val="1"/>
      </rPr>
      <t>3</t>
    </r>
    <r>
      <rPr>
        <i/>
        <sz val="11"/>
        <color indexed="8"/>
        <rFont val="Times New Roman"/>
        <family val="1"/>
      </rPr>
      <t xml:space="preserve"> = 138,02 m</t>
    </r>
    <r>
      <rPr>
        <i/>
        <vertAlign val="superscript"/>
        <sz val="11"/>
        <color indexed="8"/>
        <rFont val="Times New Roman"/>
        <family val="1"/>
      </rPr>
      <t>3</t>
    </r>
    <r>
      <rPr>
        <i/>
        <sz val="11"/>
        <color indexed="8"/>
        <rFont val="Times New Roman"/>
        <family val="1"/>
      </rPr>
      <t xml:space="preserve">                              </t>
    </r>
  </si>
  <si>
    <t xml:space="preserve">Roboty ziemne polegające na mechanicznym formowaniu i zagęszczaniu nasypów (pod obustronne pobocza gruntowe) z gruntów kat. I-II pozyskanych z wykopów i humusu na odc. W1-W17 oraz na odc. W18-W19 </t>
  </si>
  <si>
    <t xml:space="preserve">Roboty ziemne polegające na mechanicznym formowaniu i zagęszczaniu nasypów (pod obustronne pobocza gruntowe) z gruntów kat. I-II z pozyskaniem i transportem gruntu na odległość 3,00 na odc. W1-W17 oraz na odc. W18-W19 </t>
  </si>
  <si>
    <r>
      <t>V</t>
    </r>
    <r>
      <rPr>
        <i/>
        <sz val="11"/>
        <color indexed="8"/>
        <rFont val="Times New Roman"/>
        <family val="1"/>
      </rPr>
      <t xml:space="preserve"> = 774,81 m</t>
    </r>
    <r>
      <rPr>
        <i/>
        <vertAlign val="superscript"/>
        <sz val="11"/>
        <color indexed="8"/>
        <rFont val="Times New Roman"/>
        <family val="1"/>
      </rPr>
      <t xml:space="preserve">3 </t>
    </r>
    <r>
      <rPr>
        <i/>
        <sz val="11"/>
        <color indexed="8"/>
        <rFont val="Times New Roman"/>
        <family val="1"/>
      </rPr>
      <t>- 347,37 m</t>
    </r>
    <r>
      <rPr>
        <i/>
        <vertAlign val="superscript"/>
        <sz val="11"/>
        <color indexed="8"/>
        <rFont val="Times New Roman"/>
        <family val="1"/>
      </rPr>
      <t>3</t>
    </r>
    <r>
      <rPr>
        <i/>
        <sz val="11"/>
        <color indexed="8"/>
        <rFont val="Times New Roman"/>
        <family val="1"/>
      </rPr>
      <t xml:space="preserve"> =  427,44 m</t>
    </r>
    <r>
      <rPr>
        <i/>
        <vertAlign val="superscript"/>
        <sz val="11"/>
        <color indexed="8"/>
        <rFont val="Times New Roman"/>
        <family val="1"/>
      </rPr>
      <t>3</t>
    </r>
  </si>
  <si>
    <r>
      <t>V = (29,60 m x 0,40 m x 0,20 m) + (6,82 m x 0,70 m x 0,20 m) = 3,32 m</t>
    </r>
    <r>
      <rPr>
        <i/>
        <vertAlign val="superscript"/>
        <sz val="11"/>
        <color indexed="8"/>
        <rFont val="Times New Roman"/>
        <family val="1"/>
      </rPr>
      <t>3</t>
    </r>
  </si>
  <si>
    <r>
      <t xml:space="preserve">PRZEDMIAR ROBÓT                                                                                </t>
    </r>
    <r>
      <rPr>
        <b/>
        <i/>
        <sz val="14"/>
        <color indexed="8"/>
        <rFont val="Times New Roman"/>
        <family val="1"/>
      </rPr>
      <t xml:space="preserve"> </t>
    </r>
    <r>
      <rPr>
        <b/>
        <i/>
        <sz val="11"/>
        <color indexed="8"/>
        <rFont val="Times New Roman"/>
        <family val="1"/>
      </rPr>
      <t>Budowa drogi Szapsk - Błonie</t>
    </r>
  </si>
  <si>
    <t>Ułożenie prefabrykowanych przepustów drogowych rurowych, jednootworowych z dwuściennych rur z PEHD o średnicy 30,0 cm pod koroną drogi na skrzyżowaniach W1, W17, W18</t>
  </si>
  <si>
    <t>Ułożenie prefabrykowanych przepustów drogowych rurowych, jednootworowych o średnicy 60,0 cm pod koroną drogi w km 1+499,34</t>
  </si>
  <si>
    <t>Montaż prefabrykowanych ścianek czołowych żelbetowych z betonu C25/30 dla przepustów o średnicy 30,0 cm na skrzyżowaniach W1, W17, W18</t>
  </si>
  <si>
    <r>
      <t>V = 2 x ( 1,97 m x 0,56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>) - 2 x 0,29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= 1,63 m</t>
    </r>
    <r>
      <rPr>
        <i/>
        <vertAlign val="superscript"/>
        <sz val="11"/>
        <color indexed="8"/>
        <rFont val="Times New Roman"/>
        <family val="1"/>
      </rPr>
      <t>3</t>
    </r>
  </si>
  <si>
    <t>Wykonanie ścianek czołowych prostych żelbetowych z betonu C25/30 dla przepustów o średnicy 60,0 cm wraz z izolacją lepikiem w km 1+499,34</t>
  </si>
  <si>
    <r>
      <t>V = (29,60 m x 0,58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>) + (6,82 x 2,76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>) = 36,29 m</t>
    </r>
    <r>
      <rPr>
        <i/>
        <vertAlign val="superscript"/>
        <sz val="11"/>
        <color indexed="8"/>
        <rFont val="Times New Roman"/>
        <family val="1"/>
      </rPr>
      <t>3</t>
    </r>
  </si>
  <si>
    <r>
      <t>P = 6 x 0,60 m x 0,40 m + 2 x 0,63 m x 1,97 m = 3,92 m</t>
    </r>
    <r>
      <rPr>
        <i/>
        <vertAlign val="superscript"/>
        <sz val="11"/>
        <color indexed="8"/>
        <rFont val="Times New Roman"/>
        <family val="1"/>
      </rPr>
      <t>2</t>
    </r>
  </si>
  <si>
    <t>Wykonanie warstwy odsączającej z piasku na skrzyżowaniach W1, W17, W18, w km: 0+010,00 – 1+788,52 oraz na obustronnych poszerzeniach w km 0+010,00 - 0+415,21 o szer. 0,37 m - 4,24 m  i grub. warstwy po zagęszczeniu 10,0 cm</t>
  </si>
  <si>
    <t>Dowóz kruszywa naturalnego (pospółka żwirowa) do stabilizacji gruntu cementem warstwą o szer. 4,24 m i grub. 16,0 cm wraz z profilowaniem i zagęszczeniem na skrzyżowaniach W1, W17, W18 oraz na odc. W1-W17, W17-W18</t>
  </si>
  <si>
    <t>Profilowanie i zagęszczenie podbudowy żwirowej na skrzyżowaniach W1, W17, W18 oraz na odc. W1-W17, W17-W18</t>
  </si>
  <si>
    <t xml:space="preserve">Wykonanie podbudowy z gruntu stabilizowanego cementem o wytrzymałości Rm = 5,00 MPa, mieszarką bezpośrednio w korycie drogi wraz z pielęgnacją na skrzyżowaniach W1, W17, W18 oraz na odc. W1-W17, W17-W18 o szer. 4,24 m  i grub. warstwy po zagęszczeniu 16,0 cm </t>
  </si>
  <si>
    <r>
      <t>Mechaniczne oczyszczenie i skropienie podbudowy betonowej emulsją asfaltową szybkorozpadową w ilości 0,50 kg/m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na skrzyżowaniach W1, W17, W18 oraz na odc. W1-W17, W17-W18</t>
    </r>
  </si>
  <si>
    <r>
      <t>P = 243,25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(skrzyżowania) + 1 778,52 m x 4,24 m</t>
    </r>
    <r>
      <rPr>
        <i/>
        <sz val="11"/>
        <color indexed="8"/>
        <rFont val="Times New Roman"/>
        <family val="1"/>
      </rPr>
      <t xml:space="preserve"> + [2 x 0,37 x 405,21 m] + [2 x 0,50 m x 27,00 m (mijanka)] = 8 111,01 m</t>
    </r>
    <r>
      <rPr>
        <i/>
        <vertAlign val="superscript"/>
        <sz val="11"/>
        <color indexed="8"/>
        <rFont val="Times New Roman"/>
        <family val="1"/>
      </rPr>
      <t xml:space="preserve">2      </t>
    </r>
  </si>
  <si>
    <r>
      <t>P = 243,25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(skrzyżowania) + 1 778,52 m x 4,24 m</t>
    </r>
    <r>
      <rPr>
        <i/>
        <sz val="11"/>
        <color indexed="8"/>
        <rFont val="Times New Roman"/>
        <family val="1"/>
      </rPr>
      <t xml:space="preserve"> + 405,21 m x 4,24 m [2 x 0,50 m x 27,00 m (mijanka)] = 9 529,26 m</t>
    </r>
    <r>
      <rPr>
        <i/>
        <vertAlign val="superscript"/>
        <sz val="11"/>
        <color indexed="8"/>
        <rFont val="Times New Roman"/>
        <family val="1"/>
      </rPr>
      <t xml:space="preserve">2      </t>
    </r>
  </si>
  <si>
    <r>
      <t>P = 222,98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(skrzyżowania) + 1 778,52 m x 4,12 m</t>
    </r>
    <r>
      <rPr>
        <i/>
        <sz val="11"/>
        <color indexed="8"/>
        <rFont val="Times New Roman"/>
        <family val="1"/>
      </rPr>
      <t xml:space="preserve"> + 405,21 m x 4,12 m [2 x 0,50 m x 27,00 m (mijanka)] = 9 246,95 m</t>
    </r>
    <r>
      <rPr>
        <i/>
        <vertAlign val="superscript"/>
        <sz val="11"/>
        <color indexed="8"/>
        <rFont val="Times New Roman"/>
        <family val="1"/>
      </rPr>
      <t xml:space="preserve">2      </t>
    </r>
  </si>
  <si>
    <t>Wykonanie nawierzchni z mieszanki mineralno-asfaltowej - warstwa wiążąca AC 16 W  na skrzyżowaniach W1, W17, W18 oraz na odc. W1-W17, W17-W18 o szer. 4,12 m i grub. warstwy po zagęszczeniu 4,0 cm</t>
  </si>
  <si>
    <r>
      <t>Mechaniczne oczyszczenie i skropienie warstwy wiążącej emulsją asfaltową szybkorozpadową w ilości 0,30 kg/m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 na skrzyżowaniach W1, W17, W18 oraz na odc. W1-W17, W17-W18</t>
    </r>
  </si>
  <si>
    <t xml:space="preserve">Wykonanie nawierzchni z mieszanki mineralno-asfaltowej - warstwa ścieralna AC 11 S  na skrzyżowaniach W1, W17, W18 oraz na odc. W1-W17, W17-W18 o szer. 4,00 m  i grub. warstwy po zagęszczeniu 4,0 cm  </t>
  </si>
  <si>
    <r>
      <t>P = 201,40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(skrzyżowania) + 1 778,52 m x 4,00 m</t>
    </r>
    <r>
      <rPr>
        <i/>
        <sz val="11"/>
        <color indexed="8"/>
        <rFont val="Times New Roman"/>
        <family val="1"/>
      </rPr>
      <t xml:space="preserve"> + 405,21 m x 4,00 m [2 x 0,50 m x 27,00 m (mijanka)] = 8 963,32 m</t>
    </r>
    <r>
      <rPr>
        <i/>
        <vertAlign val="superscript"/>
        <sz val="11"/>
        <color indexed="8"/>
        <rFont val="Times New Roman"/>
        <family val="1"/>
      </rPr>
      <t xml:space="preserve">2      </t>
    </r>
  </si>
  <si>
    <r>
      <t>P = 491,49 m</t>
    </r>
    <r>
      <rPr>
        <i/>
        <vertAlign val="superscript"/>
        <sz val="11"/>
        <color indexed="8"/>
        <rFont val="Times New Roman"/>
        <family val="1"/>
      </rPr>
      <t>2</t>
    </r>
  </si>
  <si>
    <t>Wykonanie warstwy odsączającej z piasku pod zjazdy na odc. W1-W17, W17-W18 o grub. warstwy po zagęszczeniu 10,00 cm</t>
  </si>
  <si>
    <t>Wykonanie nawierzchni zjazdów z kruszywa łamanego 0/31,5 mm stabilizowanego mechanicznie o szer. zmiennej  wraz z profilowaniem na odc. W1-W17, W17-W18 grub. warstwy po zagęszczeniu 20,00 cm</t>
  </si>
  <si>
    <t>Wykonanie warstwy wyrównawczej z piasku pod obustronne pobocza o szer. 0,50 m  i grub. 9,0 cm oraz 19,0 cm wraz z profilowaniem na odc. W1-W17, W17-W18</t>
  </si>
  <si>
    <t>Wykonanie obustronnych poboczy z kruszywa łamanego 0/31,5 mm stabilizowanego mechanicznie o szer. 0,50 m  wraz z profilowaniem na odc. W1-W17, W17-W18, grub. warstwy po zagęszczeniu 15,0 cm</t>
  </si>
  <si>
    <t>Ustawienie słupków z rur stalowych dla znaków drogowych o śr. 50 mm z wykonaniem i zasypaniem dołów i ubiciem warstwami na odc. W1-W17, W17-W18</t>
  </si>
  <si>
    <t>Przymocowanie tarcz znaków drogowych średnich z blachy ocynkowanej, odblaskowej do gotowych słupków na odc. W1-W17, W17-W18</t>
  </si>
  <si>
    <r>
      <t xml:space="preserve">P = [2 x 0,38 m </t>
    </r>
    <r>
      <rPr>
        <i/>
        <sz val="11"/>
        <color indexed="8"/>
        <rFont val="Times New Roman"/>
        <family val="1"/>
      </rPr>
      <t>x 1 778,52 m x 0,19 m] + [2 x 0,38 m x 405,21 m x 0,09 m] - (zjazdy) [(0,38 m x 318,52 m x 0,19 m) + (0,38 m x 20,55 m x 0,09 m]</t>
    </r>
    <r>
      <rPr>
        <i/>
        <sz val="11"/>
        <color indexed="8"/>
        <rFont val="Times New Roman"/>
        <family val="1"/>
      </rPr>
      <t>= 260,84 m</t>
    </r>
    <r>
      <rPr>
        <i/>
        <vertAlign val="superscript"/>
        <sz val="11"/>
        <color indexed="8"/>
        <rFont val="Times New Roman"/>
        <family val="1"/>
      </rPr>
      <t>3</t>
    </r>
  </si>
  <si>
    <r>
      <t xml:space="preserve">P = [2 x 0,50 m </t>
    </r>
    <r>
      <rPr>
        <i/>
        <sz val="11"/>
        <color indexed="8"/>
        <rFont val="Times New Roman"/>
        <family val="1"/>
      </rPr>
      <t>x 1 798,52 m] +[2 x 0,50 m x 415,21 m]- (zjazdy) [0,50 m x 339,07 m]  - (mijanka) [2 x 0,50 m x 27,00 m] = 2 017,19 m</t>
    </r>
    <r>
      <rPr>
        <i/>
        <vertAlign val="superscript"/>
        <sz val="11"/>
        <color indexed="8"/>
        <rFont val="Times New Roman"/>
        <family val="1"/>
      </rPr>
      <t>2</t>
    </r>
  </si>
  <si>
    <t xml:space="preserve">A-4 - 6,0 szt., A-6b - 4,0 szt., A-6c - 4,0 szt., A-7 - 4,0 szt., B-33 "30" - 2,0 szt., B-33 "50" - 2,0 szt., B-34 "30" - 1,0 szt., D-53 - 3,0 szt., D-54 - 3,0 szt., U-9a - 1,0 szt., U-9b - 1,0 szt., T-2 "200 m" - 1,0 szt., T-2 "700 m" - 1,0 szt., T-2 "1,00 km" - 1,0 szt., T-2 "1,50 km" - 1,0 szt.,T-3 "Koniec" - 2,0 szt., </t>
  </si>
  <si>
    <t xml:space="preserve">Zabezpieczenie sieci telekomunikacyjnej rurami ochronnymi grubościennymi dwudzielnymi typu RHDPE fi 160 mm                                                             L = 42,30 m </t>
  </si>
  <si>
    <r>
      <t>V = 2,50 m x  3,50 m x 2,00 m =17,50 m</t>
    </r>
    <r>
      <rPr>
        <i/>
        <vertAlign val="superscript"/>
        <sz val="11"/>
        <color indexed="8"/>
        <rFont val="Times New Roman"/>
        <family val="1"/>
      </rPr>
      <t>3</t>
    </r>
  </si>
  <si>
    <t xml:space="preserve">Regulacja pionowa zaworów wodociągowych                                                           4,00 szt. </t>
  </si>
  <si>
    <t>Mechaniczne ścinanie drzew z karczowaniem pni o średnicy 101,00-130,00 cm, w warunkach utrudnionych przy użyciu podnośnika montażowego w km 1+250,00 - 1+500,00</t>
  </si>
  <si>
    <t>Opróżnienie oraz zasypanie kruszywem naturalnym (pospółką) wraz z zagęszczeniem zbiornika po szambie w km 1+243,00</t>
  </si>
  <si>
    <t>Wykonanie ławy żwirowej pod przepusty na skrzyżowaniach W1, W18, W18 oraz pod przepust w km 1+499,34, grub. warstwy po zagęszczeniu 20,0 cm</t>
  </si>
  <si>
    <t>Wykonanie zasypki przepustów kruszywem naturalnym, zagęszczanym warstwami o grub. maks. 20,0 cm na skrzyżowaniach W1, W18, W18 oraz pod przepust w km 1+499,34</t>
  </si>
  <si>
    <t>Umocnienie skarpy płytami prefabrykowanymi ażurowymi 60x40x8 typu "Meba" z wypełnieniem wolnych przestrzeni humusem i obsianiem trawą, ułożonych na podsypce piaskowej grub. 5,00 cm na skrzyżowaniach W1, W18, W18 oraz pod przepust w km 1+499,3</t>
  </si>
  <si>
    <r>
      <t>m</t>
    </r>
    <r>
      <rPr>
        <vertAlign val="superscript"/>
        <sz val="11"/>
        <color indexed="8"/>
        <rFont val="Times New Roman"/>
        <family val="1"/>
      </rPr>
      <t>3</t>
    </r>
  </si>
  <si>
    <t>D–01.02.01</t>
  </si>
  <si>
    <t>D–01.02.02</t>
  </si>
  <si>
    <t>D–04.02.01</t>
  </si>
  <si>
    <t>D-03.06.01</t>
  </si>
  <si>
    <t>Roboty ziemne polegające na wykonaniu wykopów - koryta pod warstwy konstrukcyjne nawierzchni na skrzyżowaniach W1, W17, W18, pod obustronne poszerzenie jezdni na odc. W18-W19, pod zjazdy na odc. W18-W19 oraz pod przepusty, mechanicznie w gruncie kat. I-II wraz z profilowaniem i zagęszczeniem podłoża  oraz przewozem urobku na odległość do 0,50 km</t>
  </si>
  <si>
    <t>2,00 szt.</t>
  </si>
  <si>
    <t>Mechaniczne karczowanie pni o średnicy 36,00-45,00 cm w km 1+250,00 - 1+500,00</t>
  </si>
  <si>
    <t>Mechaniczne karczowanie pni o średnicy 66,00-75,00 cm w km 1+250,00 - 1+500,00</t>
  </si>
  <si>
    <t>Mechaniczne karczowanie pni o średnicy 76,00-100,00 cm w km 1+250,00 - 1+500,00</t>
  </si>
  <si>
    <t>4,00 szt.</t>
  </si>
  <si>
    <r>
      <t>V = 0,35 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x 2 213,73 m = 774,81 m</t>
    </r>
    <r>
      <rPr>
        <i/>
        <vertAlign val="superscript"/>
        <sz val="11"/>
        <color indexed="8"/>
        <rFont val="Times New Roman"/>
        <family val="1"/>
      </rPr>
      <t xml:space="preserve">3 </t>
    </r>
    <r>
      <rPr>
        <i/>
        <sz val="11"/>
        <color indexed="8"/>
        <rFont val="Times New Roman"/>
        <family val="1"/>
      </rPr>
      <t>z czego 209,35 m</t>
    </r>
    <r>
      <rPr>
        <i/>
        <vertAlign val="superscript"/>
        <sz val="11"/>
        <color indexed="8"/>
        <rFont val="Times New Roman"/>
        <family val="1"/>
      </rPr>
      <t>3</t>
    </r>
    <r>
      <rPr>
        <i/>
        <sz val="11"/>
        <color indexed="8"/>
        <rFont val="Times New Roman"/>
        <family val="1"/>
      </rPr>
      <t xml:space="preserve"> z poz. nr 9 oraz 138,02 m</t>
    </r>
    <r>
      <rPr>
        <i/>
        <vertAlign val="superscript"/>
        <sz val="11"/>
        <color indexed="8"/>
        <rFont val="Times New Roman"/>
        <family val="1"/>
      </rPr>
      <t xml:space="preserve">3 </t>
    </r>
    <r>
      <rPr>
        <i/>
        <sz val="11"/>
        <color indexed="8"/>
        <rFont val="Times New Roman"/>
        <family val="1"/>
      </rPr>
      <t>z poz. nr 12 = 347,37</t>
    </r>
  </si>
  <si>
    <r>
      <t xml:space="preserve">P = jak w poz. nr 23 </t>
    </r>
    <r>
      <rPr>
        <i/>
        <sz val="11"/>
        <color indexed="8"/>
        <rFont val="Times New Roman"/>
        <family val="1"/>
      </rPr>
      <t>=  9 529,26 m</t>
    </r>
    <r>
      <rPr>
        <i/>
        <vertAlign val="superscript"/>
        <sz val="11"/>
        <color indexed="8"/>
        <rFont val="Times New Roman"/>
        <family val="1"/>
      </rPr>
      <t>2</t>
    </r>
  </si>
  <si>
    <r>
      <t>P = jak w poz. nr 23 = 9 529,26 m</t>
    </r>
    <r>
      <rPr>
        <i/>
        <vertAlign val="superscript"/>
        <sz val="11"/>
        <color indexed="8"/>
        <rFont val="Times New Roman"/>
        <family val="1"/>
      </rPr>
      <t>2</t>
    </r>
  </si>
  <si>
    <r>
      <t>P = jak w poz. nr 26 = 9 246,95 m</t>
    </r>
    <r>
      <rPr>
        <i/>
        <vertAlign val="superscript"/>
        <sz val="11"/>
        <color indexed="8"/>
        <rFont val="Times New Roman"/>
        <family val="1"/>
      </rPr>
      <t>2</t>
    </r>
  </si>
  <si>
    <r>
      <t>P = jak w poz. nr 28 = 8 963,32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m</t>
    </r>
    <r>
      <rPr>
        <i/>
        <vertAlign val="superscript"/>
        <sz val="11"/>
        <color indexed="8"/>
        <rFont val="Times New Roman"/>
        <family val="1"/>
      </rPr>
      <t>2</t>
    </r>
    <r>
      <rPr>
        <i/>
        <sz val="11"/>
        <color indexed="8"/>
        <rFont val="Times New Roman"/>
        <family val="1"/>
      </rPr>
      <t xml:space="preserve"> </t>
    </r>
  </si>
  <si>
    <r>
      <t xml:space="preserve">FORMULARZ OFERTOWY                                                                                                                      </t>
    </r>
    <r>
      <rPr>
        <b/>
        <i/>
        <sz val="14"/>
        <color indexed="8"/>
        <rFont val="Times New Roman"/>
        <family val="1"/>
      </rPr>
      <t xml:space="preserve">  </t>
    </r>
    <r>
      <rPr>
        <b/>
        <i/>
        <sz val="11"/>
        <color indexed="8"/>
        <rFont val="Times New Roman"/>
        <family val="1"/>
      </rPr>
      <t xml:space="preserve"> Budowa drogi Szapsk - Błonie                                             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</si>
</sst>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00"/>
    <numFmt numFmtId="167" formatCode="0.0000"/>
    <numFmt numFmtId="168" formatCode="0.00000"/>
    <numFmt numFmtId="169" formatCode="0.0000000"/>
    <numFmt numFmtId="170" formatCode="0.00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0.00000000"/>
  </numFmts>
  <fonts count="6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vertAlign val="superscript"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color indexed="23"/>
      <name val="Helvetica"/>
      <family val="2"/>
    </font>
    <font>
      <sz val="10"/>
      <color indexed="10"/>
      <name val="Helvetica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0"/>
      <color rgb="FFFF0000"/>
      <name val="Arial"/>
      <family val="2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rgb="FF666666"/>
      <name val="Helvetica"/>
      <family val="2"/>
    </font>
    <font>
      <sz val="10"/>
      <color rgb="FFFF0000"/>
      <name val="Helvetica"/>
      <family val="2"/>
    </font>
    <font>
      <b/>
      <sz val="14"/>
      <color rgb="FF000000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>
        <color rgb="FF000000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51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0" fontId="54" fillId="0" borderId="12" xfId="0" applyFont="1" applyBorder="1" applyAlignment="1">
      <alignment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vertical="center" wrapText="1"/>
    </xf>
    <xf numFmtId="0" fontId="52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vertical="center" wrapText="1"/>
    </xf>
    <xf numFmtId="2" fontId="53" fillId="0" borderId="12" xfId="0" applyNumberFormat="1" applyFont="1" applyBorder="1" applyAlignment="1">
      <alignment horizontal="center" vertical="center" wrapText="1"/>
    </xf>
    <xf numFmtId="2" fontId="52" fillId="0" borderId="13" xfId="0" applyNumberFormat="1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2" fontId="53" fillId="0" borderId="13" xfId="0" applyNumberFormat="1" applyFont="1" applyBorder="1" applyAlignment="1">
      <alignment horizontal="center" vertical="center" wrapText="1"/>
    </xf>
    <xf numFmtId="2" fontId="52" fillId="0" borderId="0" xfId="0" applyNumberFormat="1" applyFont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2" fontId="57" fillId="33" borderId="13" xfId="0" applyNumberFormat="1" applyFont="1" applyFill="1" applyBorder="1" applyAlignment="1">
      <alignment horizontal="center" vertical="center" wrapText="1"/>
    </xf>
    <xf numFmtId="1" fontId="57" fillId="33" borderId="13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0" fontId="58" fillId="0" borderId="15" xfId="0" applyFont="1" applyBorder="1" applyAlignment="1">
      <alignment vertical="center" wrapText="1"/>
    </xf>
    <xf numFmtId="0" fontId="53" fillId="34" borderId="13" xfId="0" applyFont="1" applyFill="1" applyBorder="1" applyAlignment="1">
      <alignment horizontal="justify" vertical="top" wrapText="1"/>
    </xf>
    <xf numFmtId="0" fontId="53" fillId="34" borderId="13" xfId="0" applyFont="1" applyFill="1" applyBorder="1" applyAlignment="1">
      <alignment horizontal="center" vertical="center" wrapText="1"/>
    </xf>
    <xf numFmtId="2" fontId="53" fillId="34" borderId="13" xfId="0" applyNumberFormat="1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vertical="center" wrapText="1"/>
    </xf>
    <xf numFmtId="2" fontId="52" fillId="0" borderId="15" xfId="0" applyNumberFormat="1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vertical="center" wrapText="1"/>
    </xf>
    <xf numFmtId="0" fontId="54" fillId="0" borderId="15" xfId="0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2" fontId="51" fillId="0" borderId="0" xfId="0" applyNumberFormat="1" applyFont="1" applyBorder="1" applyAlignment="1">
      <alignment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2" fontId="51" fillId="0" borderId="0" xfId="0" applyNumberFormat="1" applyFont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2" fontId="53" fillId="0" borderId="15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35" borderId="20" xfId="0" applyFont="1" applyFill="1" applyBorder="1" applyAlignment="1">
      <alignment horizontal="center" vertical="center" wrapText="1"/>
    </xf>
    <xf numFmtId="0" fontId="61" fillId="35" borderId="21" xfId="0" applyFont="1" applyFill="1" applyBorder="1" applyAlignment="1">
      <alignment horizontal="center" vertical="center" wrapText="1"/>
    </xf>
    <xf numFmtId="0" fontId="61" fillId="35" borderId="22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22" xfId="0" applyFont="1" applyFill="1" applyBorder="1" applyAlignment="1">
      <alignment horizontal="center" vertical="center" wrapText="1"/>
    </xf>
    <xf numFmtId="0" fontId="62" fillId="35" borderId="23" xfId="0" applyFont="1" applyFill="1" applyBorder="1" applyAlignment="1">
      <alignment horizontal="center" vertical="center" wrapText="1"/>
    </xf>
    <xf numFmtId="0" fontId="62" fillId="35" borderId="24" xfId="0" applyFont="1" applyFill="1" applyBorder="1" applyAlignment="1">
      <alignment horizontal="center" vertical="center" wrapText="1"/>
    </xf>
    <xf numFmtId="0" fontId="62" fillId="35" borderId="25" xfId="0" applyFont="1" applyFill="1" applyBorder="1" applyAlignment="1">
      <alignment horizontal="center" vertical="center" wrapText="1"/>
    </xf>
    <xf numFmtId="0" fontId="62" fillId="35" borderId="19" xfId="0" applyFont="1" applyFill="1" applyBorder="1" applyAlignment="1">
      <alignment horizontal="center" vertical="center" wrapText="1"/>
    </xf>
    <xf numFmtId="0" fontId="62" fillId="35" borderId="26" xfId="0" applyFont="1" applyFill="1" applyBorder="1" applyAlignment="1">
      <alignment horizontal="center" vertical="center" wrapText="1"/>
    </xf>
    <xf numFmtId="0" fontId="62" fillId="35" borderId="12" xfId="0" applyFont="1" applyFill="1" applyBorder="1" applyAlignment="1">
      <alignment horizontal="center" vertical="center" wrapText="1"/>
    </xf>
    <xf numFmtId="2" fontId="62" fillId="35" borderId="27" xfId="0" applyNumberFormat="1" applyFont="1" applyFill="1" applyBorder="1" applyAlignment="1">
      <alignment horizontal="center" vertical="center" wrapText="1"/>
    </xf>
    <xf numFmtId="0" fontId="62" fillId="35" borderId="28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 wrapText="1"/>
    </xf>
    <xf numFmtId="2" fontId="62" fillId="35" borderId="29" xfId="0" applyNumberFormat="1" applyFont="1" applyFill="1" applyBorder="1" applyAlignment="1">
      <alignment horizontal="center" vertical="center" wrapText="1"/>
    </xf>
    <xf numFmtId="2" fontId="62" fillId="35" borderId="30" xfId="0" applyNumberFormat="1" applyFont="1" applyFill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2" fontId="53" fillId="0" borderId="18" xfId="0" applyNumberFormat="1" applyFont="1" applyBorder="1" applyAlignment="1">
      <alignment horizontal="center" vertical="center" wrapText="1"/>
    </xf>
    <xf numFmtId="2" fontId="53" fillId="0" borderId="15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2" fontId="53" fillId="0" borderId="16" xfId="0" applyNumberFormat="1" applyFont="1" applyBorder="1" applyAlignment="1">
      <alignment horizontal="center" vertical="center" wrapText="1"/>
    </xf>
    <xf numFmtId="2" fontId="53" fillId="0" borderId="0" xfId="0" applyNumberFormat="1" applyFont="1" applyBorder="1" applyAlignment="1">
      <alignment horizontal="center" vertical="center" wrapText="1"/>
    </xf>
    <xf numFmtId="0" fontId="56" fillId="33" borderId="31" xfId="0" applyFont="1" applyFill="1" applyBorder="1" applyAlignment="1">
      <alignment horizontal="center" vertical="center" wrapText="1"/>
    </xf>
    <xf numFmtId="0" fontId="61" fillId="35" borderId="23" xfId="0" applyFont="1" applyFill="1" applyBorder="1" applyAlignment="1">
      <alignment horizontal="center" vertical="center" wrapText="1"/>
    </xf>
    <xf numFmtId="0" fontId="61" fillId="35" borderId="24" xfId="0" applyFont="1" applyFill="1" applyBorder="1" applyAlignment="1">
      <alignment horizontal="center" vertical="center" wrapText="1"/>
    </xf>
    <xf numFmtId="0" fontId="61" fillId="35" borderId="25" xfId="0" applyFont="1" applyFill="1" applyBorder="1" applyAlignment="1">
      <alignment horizontal="center" vertical="center" wrapText="1"/>
    </xf>
    <xf numFmtId="2" fontId="53" fillId="34" borderId="16" xfId="0" applyNumberFormat="1" applyFont="1" applyFill="1" applyBorder="1" applyAlignment="1">
      <alignment horizontal="center" vertical="center" wrapText="1"/>
    </xf>
    <xf numFmtId="2" fontId="53" fillId="34" borderId="15" xfId="0" applyNumberFormat="1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131" zoomScaleNormal="131" zoomScalePageLayoutView="0" workbookViewId="0" topLeftCell="A1">
      <selection activeCell="I7" sqref="I7"/>
    </sheetView>
  </sheetViews>
  <sheetFormatPr defaultColWidth="9" defaultRowHeight="14.25"/>
  <cols>
    <col min="1" max="1" width="3.59765625" style="1" customWidth="1"/>
    <col min="2" max="2" width="10.59765625" style="1" customWidth="1"/>
    <col min="3" max="3" width="33.59765625" style="1" customWidth="1"/>
    <col min="4" max="4" width="6" style="1" customWidth="1"/>
    <col min="5" max="5" width="8.59765625" style="1" customWidth="1"/>
    <col min="6" max="6" width="8.59765625" style="14" customWidth="1"/>
    <col min="7" max="7" width="9.3984375" style="14" customWidth="1"/>
    <col min="8" max="11" width="9" style="1" customWidth="1"/>
    <col min="12" max="13" width="10.3984375" style="1" bestFit="1" customWidth="1"/>
    <col min="14" max="16384" width="9" style="1" customWidth="1"/>
  </cols>
  <sheetData>
    <row r="1" spans="1:7" ht="38.25" customHeight="1" thickBot="1">
      <c r="A1" s="51" t="s">
        <v>136</v>
      </c>
      <c r="B1" s="52"/>
      <c r="C1" s="52"/>
      <c r="D1" s="52"/>
      <c r="E1" s="52"/>
      <c r="F1" s="52"/>
      <c r="G1" s="53"/>
    </row>
    <row r="2" spans="1:12" ht="27.75" thickBot="1">
      <c r="A2" s="48" t="s">
        <v>0</v>
      </c>
      <c r="B2" s="48" t="s">
        <v>32</v>
      </c>
      <c r="C2" s="48" t="s">
        <v>2</v>
      </c>
      <c r="D2" s="48" t="s">
        <v>28</v>
      </c>
      <c r="E2" s="48" t="s">
        <v>12</v>
      </c>
      <c r="F2" s="23" t="s">
        <v>13</v>
      </c>
      <c r="G2" s="23" t="s">
        <v>14</v>
      </c>
      <c r="L2" s="2"/>
    </row>
    <row r="3" spans="1:7" ht="14.25" thickBot="1">
      <c r="A3" s="21">
        <v>1</v>
      </c>
      <c r="B3" s="48">
        <v>2</v>
      </c>
      <c r="C3" s="48">
        <v>3</v>
      </c>
      <c r="D3" s="48">
        <v>4</v>
      </c>
      <c r="E3" s="48">
        <v>5</v>
      </c>
      <c r="F3" s="24">
        <v>6</v>
      </c>
      <c r="G3" s="24">
        <v>7</v>
      </c>
    </row>
    <row r="4" spans="1:7" ht="15" customHeight="1" thickBot="1">
      <c r="A4" s="21" t="s">
        <v>4</v>
      </c>
      <c r="B4" s="54" t="s">
        <v>55</v>
      </c>
      <c r="C4" s="54"/>
      <c r="D4" s="54"/>
      <c r="E4" s="54"/>
      <c r="F4" s="54"/>
      <c r="G4" s="54"/>
    </row>
    <row r="5" spans="1:7" ht="55.5" thickBot="1">
      <c r="A5" s="44">
        <v>1</v>
      </c>
      <c r="B5" s="32" t="s">
        <v>19</v>
      </c>
      <c r="C5" s="9" t="str">
        <f>PR!C5</f>
        <v>Roboty pomiarowe w terenie równinnym w km 0+000,00 - 1+798,52 (odc. W1-W17) oraz w km 0+000,00 - 0+415,21 (odc. W18-W19)</v>
      </c>
      <c r="D5" s="12" t="s">
        <v>5</v>
      </c>
      <c r="E5" s="12">
        <f>PR!E5</f>
        <v>2.21373</v>
      </c>
      <c r="F5" s="11"/>
      <c r="G5" s="11"/>
    </row>
    <row r="6" spans="1:7" ht="52.5" customHeight="1" thickBot="1">
      <c r="A6" s="44">
        <v>2</v>
      </c>
      <c r="B6" s="32" t="s">
        <v>121</v>
      </c>
      <c r="C6" s="9" t="str">
        <f>PR!C7</f>
        <v>Mechaniczne ścinanie drzew z karczowaniem pni o średnicy 36,00-45,00 cm, bez utrudnień w km 1+250,00 - 1+500,00</v>
      </c>
      <c r="D6" s="12" t="str">
        <f>PR!D7</f>
        <v>szt.</v>
      </c>
      <c r="E6" s="13">
        <f>PR!E7</f>
        <v>6</v>
      </c>
      <c r="F6" s="11"/>
      <c r="G6" s="11"/>
    </row>
    <row r="7" spans="1:7" ht="52.5" customHeight="1" thickBot="1">
      <c r="A7" s="44">
        <v>3</v>
      </c>
      <c r="B7" s="32" t="s">
        <v>121</v>
      </c>
      <c r="C7" s="9" t="str">
        <f>PR!C9</f>
        <v>Mechaniczne ścinanie drzew z karczowaniem pni o średnicy 66,00-75,00 cm, bez utrudnień w km 1+250,00 - 1+500,00</v>
      </c>
      <c r="D7" s="12" t="s">
        <v>11</v>
      </c>
      <c r="E7" s="13">
        <f>PR!E9</f>
        <v>1</v>
      </c>
      <c r="F7" s="11"/>
      <c r="G7" s="11"/>
    </row>
    <row r="8" spans="1:7" ht="69" thickBot="1">
      <c r="A8" s="44">
        <v>4</v>
      </c>
      <c r="B8" s="32" t="s">
        <v>121</v>
      </c>
      <c r="C8" s="9" t="str">
        <f>PR!C11</f>
        <v>Mechaniczne ścinanie drzew z karczowaniem pni o średnicy 101,00-130,00 cm, w warunkach utrudnionych przy użyciu podnośnika montażowego w km 1+250,00 - 1+500,00</v>
      </c>
      <c r="D8" s="12" t="str">
        <f>PR!D9</f>
        <v>szt.</v>
      </c>
      <c r="E8" s="13">
        <f>PR!E11</f>
        <v>1</v>
      </c>
      <c r="F8" s="11"/>
      <c r="G8" s="11"/>
    </row>
    <row r="9" spans="1:7" ht="27.75" thickBot="1">
      <c r="A9" s="44">
        <v>5</v>
      </c>
      <c r="B9" s="32" t="s">
        <v>121</v>
      </c>
      <c r="C9" s="9" t="str">
        <f>PR!C13</f>
        <v>Mechaniczne karczowanie pni o średnicy 36,00-45,00 cm w km 1+250,00 - 1+500,00</v>
      </c>
      <c r="D9" s="12" t="s">
        <v>11</v>
      </c>
      <c r="E9" s="13">
        <f>PR!E13</f>
        <v>2</v>
      </c>
      <c r="F9" s="11"/>
      <c r="G9" s="11"/>
    </row>
    <row r="10" spans="1:7" ht="27.75" thickBot="1">
      <c r="A10" s="44">
        <v>6</v>
      </c>
      <c r="B10" s="32" t="s">
        <v>121</v>
      </c>
      <c r="C10" s="9" t="str">
        <f>PR!C15</f>
        <v>Mechaniczne karczowanie pni o średnicy 66,00-75,00 cm w km 1+250,00 - 1+500,00</v>
      </c>
      <c r="D10" s="12" t="str">
        <f>PR!D11</f>
        <v>szt.</v>
      </c>
      <c r="E10" s="13">
        <f>PR!E15</f>
        <v>2</v>
      </c>
      <c r="F10" s="11"/>
      <c r="G10" s="11"/>
    </row>
    <row r="11" spans="1:7" ht="42" thickBot="1">
      <c r="A11" s="44">
        <v>7</v>
      </c>
      <c r="B11" s="32" t="s">
        <v>121</v>
      </c>
      <c r="C11" s="9" t="str">
        <f>PR!C17</f>
        <v>Mechaniczne karczowanie pni o średnicy 76,00-100,00 cm w km 1+250,00 - 1+500,00</v>
      </c>
      <c r="D11" s="12" t="s">
        <v>11</v>
      </c>
      <c r="E11" s="13">
        <f>PR!E17</f>
        <v>4</v>
      </c>
      <c r="F11" s="11"/>
      <c r="G11" s="11"/>
    </row>
    <row r="12" spans="1:7" ht="27.75" thickBot="1">
      <c r="A12" s="44">
        <v>8</v>
      </c>
      <c r="B12" s="32" t="s">
        <v>121</v>
      </c>
      <c r="C12" s="9" t="str">
        <f>PR!C19</f>
        <v>Wywożenie dłużyc, karpiny, gałęzi na odl. do 2 km</v>
      </c>
      <c r="D12" s="12" t="s">
        <v>71</v>
      </c>
      <c r="E12" s="13">
        <f>PR!E19</f>
        <v>28</v>
      </c>
      <c r="F12" s="11"/>
      <c r="G12" s="11"/>
    </row>
    <row r="13" spans="1:7" ht="55.5" thickBot="1">
      <c r="A13" s="44">
        <v>9</v>
      </c>
      <c r="B13" s="32" t="s">
        <v>122</v>
      </c>
      <c r="C13" s="9" t="str">
        <f>PR!C21</f>
        <v>Mechaniczne usunięcie warstwy ziemi urodzajnej (humusu) grubość warstwy do 10,00 cm na odc. W1-W17 i odc. W18-W19 na odl. do 0,50 km</v>
      </c>
      <c r="D13" s="12" t="s">
        <v>120</v>
      </c>
      <c r="E13" s="13">
        <f>PR!E21</f>
        <v>209.35</v>
      </c>
      <c r="F13" s="11"/>
      <c r="G13" s="11"/>
    </row>
    <row r="14" spans="1:7" ht="51.75" customHeight="1" thickBot="1">
      <c r="A14" s="44">
        <v>10</v>
      </c>
      <c r="B14" s="32" t="s">
        <v>123</v>
      </c>
      <c r="C14" s="9" t="str">
        <f>PR!C23</f>
        <v>Opróżnienie oraz zasypanie kruszywem naturalnym (pospółką) wraz z zagęszczeniem zbiornika po szambie w km 1+243,00</v>
      </c>
      <c r="D14" s="12" t="s">
        <v>120</v>
      </c>
      <c r="E14" s="12">
        <f>PR!E23</f>
        <v>17.5</v>
      </c>
      <c r="F14" s="11"/>
      <c r="G14" s="11"/>
    </row>
    <row r="15" spans="1:7" ht="49.5" customHeight="1" thickBot="1">
      <c r="A15" s="44">
        <v>11</v>
      </c>
      <c r="B15" s="32" t="s">
        <v>56</v>
      </c>
      <c r="C15" s="9" t="str">
        <f>PR!C25</f>
        <v>Rozebranie przepustu z rur betonowych o śred. 60,0  cm w km 1+499,34 i wywiezieniem gruzu z terenu rozbiórki na odl. do 1 km</v>
      </c>
      <c r="D15" s="12" t="s">
        <v>39</v>
      </c>
      <c r="E15" s="12">
        <f>PR!E25</f>
        <v>6.82</v>
      </c>
      <c r="F15" s="11"/>
      <c r="G15" s="11"/>
    </row>
    <row r="16" spans="1:7" ht="14.25" thickBot="1">
      <c r="A16" s="48" t="s">
        <v>7</v>
      </c>
      <c r="B16" s="54" t="s">
        <v>54</v>
      </c>
      <c r="C16" s="54"/>
      <c r="D16" s="54"/>
      <c r="E16" s="54"/>
      <c r="F16" s="54"/>
      <c r="G16" s="54"/>
    </row>
    <row r="17" spans="1:7" ht="137.25" customHeight="1" thickBot="1">
      <c r="A17" s="40">
        <v>12</v>
      </c>
      <c r="B17" s="8" t="str">
        <f>B19</f>
        <v>D-02.00.01   D-02.01.01   D-04.01.01</v>
      </c>
      <c r="C17" s="30" t="str">
        <f>PR!C28</f>
        <v>Roboty ziemne polegające na wykonaniu wykopów - koryta pod warstwy konstrukcyjne nawierzchni na skrzyżowaniach W1, W17, W18, pod obustronne poszerzenie jezdni na odc. W18-W19, pod zjazdy na odc. W18-W19 oraz pod przepusty, mechanicznie w gruncie kat. I-II wraz z profilowaniem i zagęszczeniem podłoża  oraz przewozem urobku na odległość do 0,50 km</v>
      </c>
      <c r="D17" s="45" t="s">
        <v>45</v>
      </c>
      <c r="E17" s="46">
        <f>PR!E28</f>
        <v>138.02</v>
      </c>
      <c r="F17" s="31"/>
      <c r="G17" s="31"/>
    </row>
    <row r="18" spans="1:7" ht="83.25" thickBot="1">
      <c r="A18" s="12">
        <v>13</v>
      </c>
      <c r="B18" s="8" t="str">
        <f>B19</f>
        <v>D-02.00.01   D-02.01.01   D-04.01.01</v>
      </c>
      <c r="C18" s="30" t="str">
        <f>PR!C30</f>
        <v>Roboty ziemne polegające na mechanicznym formowaniu i zagęszczaniu nasypów (pod obustronne pobocza gruntowe) z gruntów kat. I-II pozyskanych z wykopów i humusu na odc. W1-W17 oraz na odc. W18-W19 </v>
      </c>
      <c r="D18" s="45" t="s">
        <v>45</v>
      </c>
      <c r="E18" s="46">
        <f>PR!E30</f>
        <v>347.37</v>
      </c>
      <c r="F18" s="31"/>
      <c r="G18" s="31"/>
    </row>
    <row r="19" spans="1:7" ht="96.75" thickBot="1">
      <c r="A19" s="47">
        <v>14</v>
      </c>
      <c r="B19" s="45" t="s">
        <v>44</v>
      </c>
      <c r="C19" s="30" t="str">
        <f>PR!C32</f>
        <v>Roboty ziemne polegające na mechanicznym formowaniu i zagęszczaniu nasypów (pod obustronne pobocza gruntowe) z gruntów kat. I-II z pozyskaniem i transportem gruntu na odległość 3,00 na odc. W1-W17 oraz na odc. W18-W19 </v>
      </c>
      <c r="D19" s="45" t="s">
        <v>27</v>
      </c>
      <c r="E19" s="46">
        <f>PR!E32</f>
        <v>427.44</v>
      </c>
      <c r="F19" s="31"/>
      <c r="G19" s="31"/>
    </row>
    <row r="20" spans="1:7" ht="15" customHeight="1" thickBot="1">
      <c r="A20" s="48" t="s">
        <v>9</v>
      </c>
      <c r="B20" s="55" t="s">
        <v>57</v>
      </c>
      <c r="C20" s="56"/>
      <c r="D20" s="56"/>
      <c r="E20" s="56"/>
      <c r="F20" s="56"/>
      <c r="G20" s="57"/>
    </row>
    <row r="21" spans="1:7" ht="55.5" thickBot="1">
      <c r="A21" s="44">
        <v>15</v>
      </c>
      <c r="B21" s="3" t="s">
        <v>58</v>
      </c>
      <c r="C21" s="9" t="str">
        <f>PR!C35</f>
        <v>Wykonanie ławy żwirowej pod przepusty na skrzyżowaniach W1, W18, W18 oraz pod przepust w km 1+499,34, grub. warstwy po zagęszczeniu 20,0 cm</v>
      </c>
      <c r="D21" s="45" t="s">
        <v>27</v>
      </c>
      <c r="E21" s="13">
        <f>PR!E35</f>
        <v>3.32</v>
      </c>
      <c r="F21" s="11"/>
      <c r="G21" s="11"/>
    </row>
    <row r="22" spans="1:7" ht="55.5" thickBot="1">
      <c r="A22" s="44">
        <v>16</v>
      </c>
      <c r="B22" s="12" t="s">
        <v>58</v>
      </c>
      <c r="C22" s="9" t="str">
        <f>PR!C37</f>
        <v>Ułożenie prefabrykowanych przepustów drogowych rurowych, jednootworowych o średnicy 60,0 cm pod koroną drogi w km 1+499,34</v>
      </c>
      <c r="D22" s="12" t="s">
        <v>39</v>
      </c>
      <c r="E22" s="13">
        <f>PR!E37</f>
        <v>6.82</v>
      </c>
      <c r="F22" s="11"/>
      <c r="G22" s="11"/>
    </row>
    <row r="23" spans="1:7" ht="69" thickBot="1">
      <c r="A23" s="44">
        <v>17</v>
      </c>
      <c r="B23" s="12" t="s">
        <v>58</v>
      </c>
      <c r="C23" s="9" t="str">
        <f>PR!C39</f>
        <v>Ułożenie prefabrykowanych przepustów drogowych rurowych, jednootworowych z dwuściennych rur z PEHD o średnicy 30,0 cm pod koroną drogi na skrzyżowaniach W1, W17, W18</v>
      </c>
      <c r="D23" s="12" t="s">
        <v>39</v>
      </c>
      <c r="E23" s="13">
        <f>PR!E39</f>
        <v>29.6</v>
      </c>
      <c r="F23" s="11"/>
      <c r="G23" s="11"/>
    </row>
    <row r="24" spans="1:7" ht="55.5" thickBot="1">
      <c r="A24" s="44">
        <v>18</v>
      </c>
      <c r="B24" s="12" t="s">
        <v>58</v>
      </c>
      <c r="C24" s="9" t="str">
        <f>PR!C41</f>
        <v>Wykonanie ścianek czołowych prostych żelbetowych z betonu C25/30 dla przepustów o średnicy 60,0 cm wraz z izolacją lepikiem w km 1+499,34</v>
      </c>
      <c r="D24" s="45" t="s">
        <v>120</v>
      </c>
      <c r="E24" s="13">
        <f>PR!E41</f>
        <v>1.63</v>
      </c>
      <c r="F24" s="11"/>
      <c r="G24" s="11"/>
    </row>
    <row r="25" spans="1:7" ht="55.5" thickBot="1">
      <c r="A25" s="44">
        <v>19</v>
      </c>
      <c r="B25" s="12" t="s">
        <v>58</v>
      </c>
      <c r="C25" s="9" t="str">
        <f>PR!C43</f>
        <v>Montaż prefabrykowanych ścianek czołowych żelbetowych z betonu C25/30 dla przepustów o średnicy 30,0 cm na skrzyżowaniach W1, W17, W18</v>
      </c>
      <c r="D25" s="45" t="s">
        <v>11</v>
      </c>
      <c r="E25" s="13">
        <f>PR!E43</f>
        <v>6</v>
      </c>
      <c r="F25" s="11"/>
      <c r="G25" s="11"/>
    </row>
    <row r="26" spans="1:7" ht="69" thickBot="1">
      <c r="A26" s="44">
        <v>20</v>
      </c>
      <c r="B26" s="12" t="s">
        <v>29</v>
      </c>
      <c r="C26" s="9" t="str">
        <f>PR!C45</f>
        <v>Wykonanie zasypki przepustów kruszywem naturalnym, zagęszczanym warstwami o grub. maks. 20,0 cm na skrzyżowaniach W1, W18, W18 oraz pod przepust w km 1+499,34</v>
      </c>
      <c r="D26" s="45" t="s">
        <v>27</v>
      </c>
      <c r="E26" s="13">
        <f>PR!E45</f>
        <v>36.29</v>
      </c>
      <c r="F26" s="11"/>
      <c r="G26" s="11"/>
    </row>
    <row r="27" spans="1:7" ht="96.75" thickBot="1">
      <c r="A27" s="44">
        <v>21</v>
      </c>
      <c r="B27" s="8" t="s">
        <v>63</v>
      </c>
      <c r="C27" s="9" t="str">
        <f>PR!C47</f>
        <v>Umocnienie skarpy płytami prefabrykowanymi ażurowymi 60x40x8 typu "Meba" z wypełnieniem wolnych przestrzeni humusem i obsianiem trawą, ułożonych na podsypce piaskowej grub. 5,00 cm na skrzyżowaniach W1, W18, W18 oraz pod przepust w km 1+499,3</v>
      </c>
      <c r="D27" s="12" t="s">
        <v>36</v>
      </c>
      <c r="E27" s="13">
        <f>PR!E47</f>
        <v>3.92</v>
      </c>
      <c r="F27" s="11"/>
      <c r="G27" s="11"/>
    </row>
    <row r="28" spans="1:7" ht="15" customHeight="1" thickBot="1">
      <c r="A28" s="48" t="s">
        <v>10</v>
      </c>
      <c r="B28" s="55" t="s">
        <v>33</v>
      </c>
      <c r="C28" s="56"/>
      <c r="D28" s="56"/>
      <c r="E28" s="56"/>
      <c r="F28" s="56"/>
      <c r="G28" s="57"/>
    </row>
    <row r="29" spans="1:7" ht="83.25" thickBot="1">
      <c r="A29" s="44">
        <v>22</v>
      </c>
      <c r="B29" s="3" t="s">
        <v>29</v>
      </c>
      <c r="C29" s="9" t="str">
        <f>PR!C50</f>
        <v>Wykonanie warstwy odsączającej z piasku na skrzyżowaniach W1, W17, W18, w km: 0+010,00 – 1+788,52 oraz na obustronnych poszerzeniach w km 0+010,00 - 0+415,21 o szer. 0,37 m - 4,24 m  i grub. warstwy po zagęszczeniu 10,0 cm</v>
      </c>
      <c r="D29" s="12" t="s">
        <v>36</v>
      </c>
      <c r="E29" s="13">
        <f>PR!E50</f>
        <v>8111.01</v>
      </c>
      <c r="F29" s="11"/>
      <c r="G29" s="11"/>
    </row>
    <row r="30" spans="1:7" ht="83.25" thickBot="1">
      <c r="A30" s="44">
        <v>23</v>
      </c>
      <c r="B30" s="12" t="s">
        <v>31</v>
      </c>
      <c r="C30" s="9" t="str">
        <f>PR!C52</f>
        <v>Dowóz kruszywa naturalnego (pospółka żwirowa) do stabilizacji gruntu cementem warstwą o szer. 4,24 m i grub. 16,0 cm wraz z profilowaniem i zagęszczeniem na skrzyżowaniach W1, W17, W18 oraz na odc. W1-W17, W17-W18</v>
      </c>
      <c r="D30" s="12" t="s">
        <v>36</v>
      </c>
      <c r="E30" s="13">
        <f>PR!E52</f>
        <v>9529.26</v>
      </c>
      <c r="F30" s="11"/>
      <c r="G30" s="11"/>
    </row>
    <row r="31" spans="1:7" ht="42" thickBot="1">
      <c r="A31" s="44">
        <v>24</v>
      </c>
      <c r="B31" s="12" t="s">
        <v>61</v>
      </c>
      <c r="C31" s="9" t="str">
        <f>PR!C54</f>
        <v>Profilowanie i zagęszczenie podbudowy żwirowej na skrzyżowaniach W1, W17, W18 oraz na odc. W1-W17, W17-W18</v>
      </c>
      <c r="D31" s="12" t="s">
        <v>36</v>
      </c>
      <c r="E31" s="13">
        <f>PR!E54</f>
        <v>9529.26</v>
      </c>
      <c r="F31" s="11"/>
      <c r="G31" s="11"/>
    </row>
    <row r="32" spans="1:7" ht="96.75" thickBot="1">
      <c r="A32" s="12">
        <v>25</v>
      </c>
      <c r="B32" s="3" t="s">
        <v>30</v>
      </c>
      <c r="C32" s="9" t="str">
        <f>PR!C56</f>
        <v>Wykonanie podbudowy z gruntu stabilizowanego cementem o wytrzymałości Rm = 5,00 MPa, mieszarką bezpośrednio w korycie drogi wraz z pielęgnacją na skrzyżowaniach W1, W17, W18 oraz na odc. W1-W17, W17-W18 o szer. 4,24 m  i grub. warstwy po zagęszczeniu 16,0 cm </v>
      </c>
      <c r="D32" s="12" t="s">
        <v>36</v>
      </c>
      <c r="E32" s="13">
        <f>PR!E56</f>
        <v>9529.26</v>
      </c>
      <c r="F32" s="11"/>
      <c r="G32" s="11"/>
    </row>
    <row r="33" spans="1:7" ht="14.25" thickBot="1">
      <c r="A33" s="48" t="s">
        <v>25</v>
      </c>
      <c r="B33" s="55" t="s">
        <v>34</v>
      </c>
      <c r="C33" s="56"/>
      <c r="D33" s="56"/>
      <c r="E33" s="56"/>
      <c r="F33" s="56"/>
      <c r="G33" s="57"/>
    </row>
    <row r="34" spans="1:7" ht="69" thickBot="1">
      <c r="A34" s="44">
        <v>26</v>
      </c>
      <c r="B34" s="3" t="s">
        <v>18</v>
      </c>
      <c r="C34" s="9" t="str">
        <f>PR!C59</f>
        <v>Mechaniczne oczyszczenie i skropienie podbudowy betonowej emulsją asfaltową szybkorozpadową w ilości 0,50 kg/m2 na skrzyżowaniach W1, W17, W18 oraz na odc. W1-W17, W17-W18</v>
      </c>
      <c r="D34" s="12" t="s">
        <v>36</v>
      </c>
      <c r="E34" s="13">
        <f>PR!E59</f>
        <v>9246.95</v>
      </c>
      <c r="F34" s="11"/>
      <c r="G34" s="11"/>
    </row>
    <row r="35" spans="1:7" ht="83.25" thickBot="1">
      <c r="A35" s="44">
        <v>27</v>
      </c>
      <c r="B35" s="3" t="s">
        <v>20</v>
      </c>
      <c r="C35" s="9" t="str">
        <f>PR!C61</f>
        <v>Wykonanie nawierzchni z mieszanki mineralno-asfaltowej - warstwa wiążąca AC 16 W  na skrzyżowaniach W1, W17, W18 oraz na odc. W1-W17, W17-W18 o szer. 4,12 m i grub. warstwy po zagęszczeniu 4,0 cm</v>
      </c>
      <c r="D35" s="12" t="s">
        <v>36</v>
      </c>
      <c r="E35" s="13">
        <f>PR!E61</f>
        <v>9246.95</v>
      </c>
      <c r="F35" s="11"/>
      <c r="G35" s="11"/>
    </row>
    <row r="36" spans="1:7" ht="69" thickBot="1">
      <c r="A36" s="44">
        <v>28</v>
      </c>
      <c r="B36" s="15" t="s">
        <v>18</v>
      </c>
      <c r="C36" s="9" t="str">
        <f>PR!C63</f>
        <v>Mechaniczne oczyszczenie i skropienie warstwy wiążącej emulsją asfaltową szybkorozpadową w ilości 0,30 kg/m2  na skrzyżowaniach W1, W17, W18 oraz na odc. W1-W17, W17-W18</v>
      </c>
      <c r="D36" s="12" t="s">
        <v>36</v>
      </c>
      <c r="E36" s="13">
        <f>PR!E63</f>
        <v>8963.32</v>
      </c>
      <c r="F36" s="11"/>
      <c r="G36" s="11"/>
    </row>
    <row r="37" spans="1:7" ht="83.25" thickBot="1">
      <c r="A37" s="44">
        <v>29</v>
      </c>
      <c r="B37" s="8" t="s">
        <v>21</v>
      </c>
      <c r="C37" s="9" t="str">
        <f>PR!C65</f>
        <v>Wykonanie nawierzchni z mieszanki mineralno-asfaltowej - warstwa ścieralna AC 11 S  na skrzyżowaniach W1, W17, W18 oraz na odc. W1-W17, W17-W18 o szer. 4,00 m  i grub. warstwy po zagęszczeniu 4,0 cm  </v>
      </c>
      <c r="D37" s="12" t="s">
        <v>36</v>
      </c>
      <c r="E37" s="13">
        <f>PR!E65</f>
        <v>8963.32</v>
      </c>
      <c r="F37" s="11"/>
      <c r="G37" s="11"/>
    </row>
    <row r="38" spans="1:7" ht="14.25" thickBot="1">
      <c r="A38" s="48" t="s">
        <v>37</v>
      </c>
      <c r="B38" s="55" t="s">
        <v>41</v>
      </c>
      <c r="C38" s="56"/>
      <c r="D38" s="56"/>
      <c r="E38" s="56"/>
      <c r="F38" s="56"/>
      <c r="G38" s="57"/>
    </row>
    <row r="39" spans="1:7" ht="42" thickBot="1">
      <c r="A39" s="28">
        <v>30</v>
      </c>
      <c r="B39" s="3" t="s">
        <v>29</v>
      </c>
      <c r="C39" s="27" t="str">
        <f>PR!C68</f>
        <v>Wykonanie warstwy odsączającej z piasku pod zjazdy na odc. W1-W17, W17-W18 o grub. warstwy po zagęszczeniu 10,00 cm</v>
      </c>
      <c r="D39" s="12" t="s">
        <v>36</v>
      </c>
      <c r="E39" s="29">
        <f>PR!E68</f>
        <v>491.49</v>
      </c>
      <c r="F39" s="29"/>
      <c r="G39" s="28"/>
    </row>
    <row r="40" spans="1:7" ht="72" customHeight="1" thickBot="1">
      <c r="A40" s="28">
        <v>31</v>
      </c>
      <c r="B40" s="8" t="s">
        <v>42</v>
      </c>
      <c r="C40" s="27" t="str">
        <f>PR!C70</f>
        <v>Wykonanie nawierzchni zjazdów z kruszywa łamanego 0/31,5 mm stabilizowanego mechanicznie o szer. zmiennej  wraz z profilowaniem na odc. W1-W17, W17-W18 grub. warstwy po zagęszczeniu 20,00 cm</v>
      </c>
      <c r="D40" s="12" t="s">
        <v>36</v>
      </c>
      <c r="E40" s="29">
        <f>PR!E70</f>
        <v>491.49</v>
      </c>
      <c r="F40" s="29"/>
      <c r="G40" s="28"/>
    </row>
    <row r="41" spans="1:11" ht="55.5" thickBot="1">
      <c r="A41" s="28">
        <v>32</v>
      </c>
      <c r="B41" s="8" t="s">
        <v>59</v>
      </c>
      <c r="C41" s="27" t="str">
        <f>PR!C72</f>
        <v>Wykonanie warstwy wyrównawczej z piasku pod obustronne pobocza o szer. 0,50 m  i grub. 9,0 cm oraz 19,0 cm wraz z profilowaniem na odc. W1-W17, W17-W18</v>
      </c>
      <c r="D41" s="45" t="s">
        <v>27</v>
      </c>
      <c r="E41" s="29">
        <f>PR!E72</f>
        <v>260.84</v>
      </c>
      <c r="F41" s="29"/>
      <c r="G41" s="28"/>
      <c r="K41" s="1" t="s">
        <v>46</v>
      </c>
    </row>
    <row r="42" spans="1:7" ht="83.25" thickBot="1">
      <c r="A42" s="44">
        <v>33</v>
      </c>
      <c r="B42" s="8" t="s">
        <v>43</v>
      </c>
      <c r="C42" s="9" t="str">
        <f>PR!C74</f>
        <v>Wykonanie obustronnych poboczy z kruszywa łamanego 0/31,5 mm stabilizowanego mechanicznie o szer. 0,50 m  wraz z profilowaniem na odc. W1-W17, W17-W18, grub. warstwy po zagęszczeniu 15,0 cm</v>
      </c>
      <c r="D42" s="12" t="s">
        <v>36</v>
      </c>
      <c r="E42" s="13">
        <f>PR!E74</f>
        <v>2017.19</v>
      </c>
      <c r="F42" s="11"/>
      <c r="G42" s="11"/>
    </row>
    <row r="43" spans="1:7" ht="14.25" thickBot="1">
      <c r="A43" s="48" t="s">
        <v>25</v>
      </c>
      <c r="B43" s="55" t="s">
        <v>35</v>
      </c>
      <c r="C43" s="56"/>
      <c r="D43" s="56"/>
      <c r="E43" s="56"/>
      <c r="F43" s="56"/>
      <c r="G43" s="57"/>
    </row>
    <row r="44" spans="1:7" ht="62.25" customHeight="1" thickBot="1">
      <c r="A44" s="45">
        <v>34</v>
      </c>
      <c r="B44" s="8" t="s">
        <v>22</v>
      </c>
      <c r="C44" s="9" t="str">
        <f>PR!C77</f>
        <v>Ustawienie słupków z rur stalowych dla znaków drogowych o śr. 50 mm z wykonaniem i zasypaniem dołów i ubiciem warstwami na odc. W1-W17, W17-W18</v>
      </c>
      <c r="D44" s="12" t="s">
        <v>11</v>
      </c>
      <c r="E44" s="13">
        <f>PR!E77</f>
        <v>26</v>
      </c>
      <c r="F44" s="11"/>
      <c r="G44" s="11"/>
    </row>
    <row r="45" spans="1:7" ht="55.5" thickBot="1">
      <c r="A45" s="45">
        <v>35</v>
      </c>
      <c r="B45" s="8" t="s">
        <v>22</v>
      </c>
      <c r="C45" s="9" t="str">
        <f>PR!C78</f>
        <v>Przymocowanie tarcz znaków drogowych średnich z blachy ocynkowanej, odblaskowej do gotowych słupków na odc. W1-W17, W17-W18</v>
      </c>
      <c r="D45" s="12" t="s">
        <v>11</v>
      </c>
      <c r="E45" s="13">
        <f>PR!E78</f>
        <v>37</v>
      </c>
      <c r="F45" s="11"/>
      <c r="G45" s="11"/>
    </row>
    <row r="46" spans="1:7" ht="14.25" thickBot="1">
      <c r="A46" s="48" t="s">
        <v>37</v>
      </c>
      <c r="B46" s="55" t="s">
        <v>38</v>
      </c>
      <c r="C46" s="56"/>
      <c r="D46" s="56"/>
      <c r="E46" s="56"/>
      <c r="F46" s="56"/>
      <c r="G46" s="57"/>
    </row>
    <row r="47" spans="1:7" ht="42" thickBot="1">
      <c r="A47" s="45">
        <v>36</v>
      </c>
      <c r="B47" s="12" t="s">
        <v>124</v>
      </c>
      <c r="C47" s="9" t="str">
        <f>PR!C81</f>
        <v>Regulacja pionowa zaworów wodociągowych                                                           4,00 szt. </v>
      </c>
      <c r="D47" s="12" t="s">
        <v>11</v>
      </c>
      <c r="E47" s="13">
        <f>PR!E81</f>
        <v>4</v>
      </c>
      <c r="F47" s="11"/>
      <c r="G47" s="11"/>
    </row>
    <row r="48" spans="1:7" ht="55.5" thickBot="1">
      <c r="A48" s="12">
        <v>37</v>
      </c>
      <c r="B48" s="12"/>
      <c r="C48" s="9" t="str">
        <f>PR!C82</f>
        <v>Zabezpieczenie sieci telekomunikacyjnej rurami ochronnymi grubościennymi dwudzielnymi typu RHDPE fi 160 mm                                                             L = 42,30 m </v>
      </c>
      <c r="D48" s="12" t="s">
        <v>39</v>
      </c>
      <c r="E48" s="13">
        <f>PR!E82</f>
        <v>42.3</v>
      </c>
      <c r="F48" s="11"/>
      <c r="G48" s="11"/>
    </row>
    <row r="49" spans="4:7" ht="12.75">
      <c r="D49" s="58" t="s">
        <v>15</v>
      </c>
      <c r="E49" s="59"/>
      <c r="F49" s="60"/>
      <c r="G49" s="64"/>
    </row>
    <row r="50" spans="4:7" ht="13.5" thickBot="1">
      <c r="D50" s="61"/>
      <c r="E50" s="62"/>
      <c r="F50" s="63"/>
      <c r="G50" s="65"/>
    </row>
    <row r="51" spans="4:7" ht="12.75">
      <c r="D51" s="58" t="s">
        <v>16</v>
      </c>
      <c r="E51" s="59"/>
      <c r="F51" s="60"/>
      <c r="G51" s="67"/>
    </row>
    <row r="52" spans="4:7" ht="15" customHeight="1" thickBot="1">
      <c r="D52" s="61"/>
      <c r="E52" s="62"/>
      <c r="F52" s="63"/>
      <c r="G52" s="68"/>
    </row>
    <row r="53" spans="4:7" ht="12.75">
      <c r="D53" s="58" t="s">
        <v>17</v>
      </c>
      <c r="E53" s="59"/>
      <c r="F53" s="60"/>
      <c r="G53" s="64"/>
    </row>
    <row r="54" spans="4:7" ht="13.5" thickBot="1">
      <c r="D54" s="61"/>
      <c r="E54" s="62"/>
      <c r="F54" s="63"/>
      <c r="G54" s="65"/>
    </row>
    <row r="56" spans="1:7" ht="13.5">
      <c r="A56" s="66"/>
      <c r="B56" s="66"/>
      <c r="C56" s="66"/>
      <c r="D56" s="66"/>
      <c r="E56" s="66"/>
      <c r="F56" s="66"/>
      <c r="G56" s="66"/>
    </row>
  </sheetData>
  <sheetProtection/>
  <mergeCells count="16">
    <mergeCell ref="D53:F54"/>
    <mergeCell ref="G53:G54"/>
    <mergeCell ref="A56:G56"/>
    <mergeCell ref="B38:G38"/>
    <mergeCell ref="B43:G43"/>
    <mergeCell ref="B46:G46"/>
    <mergeCell ref="D49:F50"/>
    <mergeCell ref="G49:G50"/>
    <mergeCell ref="D51:F52"/>
    <mergeCell ref="G51:G52"/>
    <mergeCell ref="A1:G1"/>
    <mergeCell ref="B4:G4"/>
    <mergeCell ref="B16:G16"/>
    <mergeCell ref="B20:G20"/>
    <mergeCell ref="B28:G28"/>
    <mergeCell ref="B33:G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4"/>
  <sheetViews>
    <sheetView zoomScale="98" zoomScaleNormal="98" zoomScalePageLayoutView="0" workbookViewId="0" topLeftCell="A1">
      <selection activeCell="A1" sqref="A1:E82"/>
    </sheetView>
  </sheetViews>
  <sheetFormatPr defaultColWidth="9" defaultRowHeight="14.25"/>
  <cols>
    <col min="1" max="1" width="4.19921875" style="18" customWidth="1"/>
    <col min="2" max="2" width="10.59765625" style="18" customWidth="1"/>
    <col min="3" max="3" width="40.59765625" style="18" customWidth="1"/>
    <col min="4" max="5" width="10.59765625" style="18" customWidth="1"/>
    <col min="6" max="10" width="9" style="18" customWidth="1"/>
    <col min="11" max="11" width="9.5" style="18" bestFit="1" customWidth="1"/>
    <col min="12" max="16384" width="9" style="18" customWidth="1"/>
  </cols>
  <sheetData>
    <row r="1" spans="1:5" ht="46.5" customHeight="1" thickBot="1">
      <c r="A1" s="77" t="s">
        <v>82</v>
      </c>
      <c r="B1" s="78"/>
      <c r="C1" s="78"/>
      <c r="D1" s="78"/>
      <c r="E1" s="79"/>
    </row>
    <row r="2" spans="1:5" ht="30.75" customHeight="1" thickBot="1">
      <c r="A2" s="20" t="s">
        <v>0</v>
      </c>
      <c r="B2" s="20" t="s">
        <v>1</v>
      </c>
      <c r="C2" s="20" t="s">
        <v>2</v>
      </c>
      <c r="D2" s="20" t="s">
        <v>3</v>
      </c>
      <c r="E2" s="20" t="s">
        <v>12</v>
      </c>
    </row>
    <row r="3" spans="1:5" ht="22.5" customHeight="1" thickBot="1">
      <c r="A3" s="21">
        <v>1</v>
      </c>
      <c r="B3" s="22">
        <v>2</v>
      </c>
      <c r="C3" s="22">
        <v>3</v>
      </c>
      <c r="D3" s="22">
        <v>4</v>
      </c>
      <c r="E3" s="22">
        <v>5</v>
      </c>
    </row>
    <row r="4" spans="1:5" ht="14.25" thickBot="1">
      <c r="A4" s="21" t="s">
        <v>4</v>
      </c>
      <c r="B4" s="55" t="s">
        <v>47</v>
      </c>
      <c r="C4" s="56"/>
      <c r="D4" s="56"/>
      <c r="E4" s="76"/>
    </row>
    <row r="5" spans="1:5" ht="41.25">
      <c r="A5" s="69">
        <v>1</v>
      </c>
      <c r="B5" s="69" t="s">
        <v>6</v>
      </c>
      <c r="C5" s="4" t="s">
        <v>64</v>
      </c>
      <c r="D5" s="69" t="s">
        <v>5</v>
      </c>
      <c r="E5" s="71">
        <v>2.21373</v>
      </c>
    </row>
    <row r="6" spans="1:5" ht="14.25" thickBot="1">
      <c r="A6" s="70"/>
      <c r="B6" s="70"/>
      <c r="C6" s="5" t="s">
        <v>65</v>
      </c>
      <c r="D6" s="70"/>
      <c r="E6" s="72"/>
    </row>
    <row r="7" spans="1:5" ht="41.25">
      <c r="A7" s="69">
        <v>2</v>
      </c>
      <c r="B7" s="69" t="s">
        <v>6</v>
      </c>
      <c r="C7" s="4" t="s">
        <v>73</v>
      </c>
      <c r="D7" s="69" t="s">
        <v>11</v>
      </c>
      <c r="E7" s="71">
        <v>6</v>
      </c>
    </row>
    <row r="8" spans="1:5" ht="14.25" thickBot="1">
      <c r="A8" s="70"/>
      <c r="B8" s="70"/>
      <c r="C8" s="5" t="s">
        <v>68</v>
      </c>
      <c r="D8" s="70"/>
      <c r="E8" s="72"/>
    </row>
    <row r="9" spans="1:8" ht="41.25">
      <c r="A9" s="69">
        <v>3</v>
      </c>
      <c r="B9" s="69" t="s">
        <v>6</v>
      </c>
      <c r="C9" s="4" t="s">
        <v>74</v>
      </c>
      <c r="D9" s="69" t="s">
        <v>11</v>
      </c>
      <c r="E9" s="71">
        <v>1</v>
      </c>
      <c r="H9" s="49"/>
    </row>
    <row r="10" spans="1:8" ht="14.25" thickBot="1">
      <c r="A10" s="70"/>
      <c r="B10" s="70"/>
      <c r="C10" s="5" t="s">
        <v>69</v>
      </c>
      <c r="D10" s="70"/>
      <c r="E10" s="72"/>
      <c r="H10" s="49"/>
    </row>
    <row r="11" spans="1:8" ht="54.75">
      <c r="A11" s="69">
        <v>4</v>
      </c>
      <c r="B11" s="69" t="s">
        <v>6</v>
      </c>
      <c r="C11" s="4" t="s">
        <v>115</v>
      </c>
      <c r="D11" s="69" t="s">
        <v>11</v>
      </c>
      <c r="E11" s="71">
        <v>1</v>
      </c>
      <c r="H11" s="49"/>
    </row>
    <row r="12" spans="1:8" ht="14.25" thickBot="1">
      <c r="A12" s="70"/>
      <c r="B12" s="70"/>
      <c r="C12" s="5" t="s">
        <v>69</v>
      </c>
      <c r="D12" s="70"/>
      <c r="E12" s="72"/>
      <c r="H12" s="49"/>
    </row>
    <row r="13" spans="1:8" ht="27">
      <c r="A13" s="69">
        <v>5</v>
      </c>
      <c r="B13" s="69" t="s">
        <v>6</v>
      </c>
      <c r="C13" s="4" t="s">
        <v>127</v>
      </c>
      <c r="D13" s="69" t="s">
        <v>11</v>
      </c>
      <c r="E13" s="71">
        <v>2</v>
      </c>
      <c r="H13" s="49"/>
    </row>
    <row r="14" spans="1:8" ht="14.25" thickBot="1">
      <c r="A14" s="70"/>
      <c r="B14" s="70"/>
      <c r="C14" s="5" t="s">
        <v>126</v>
      </c>
      <c r="D14" s="70"/>
      <c r="E14" s="72"/>
      <c r="H14" s="49"/>
    </row>
    <row r="15" spans="1:8" ht="27">
      <c r="A15" s="69">
        <v>6</v>
      </c>
      <c r="B15" s="69" t="s">
        <v>6</v>
      </c>
      <c r="C15" s="4" t="s">
        <v>128</v>
      </c>
      <c r="D15" s="69" t="s">
        <v>11</v>
      </c>
      <c r="E15" s="71">
        <v>2</v>
      </c>
      <c r="H15" s="49"/>
    </row>
    <row r="16" spans="1:8" ht="14.25" thickBot="1">
      <c r="A16" s="70"/>
      <c r="B16" s="70"/>
      <c r="C16" s="5" t="s">
        <v>126</v>
      </c>
      <c r="D16" s="70"/>
      <c r="E16" s="72"/>
      <c r="H16" s="49"/>
    </row>
    <row r="17" spans="1:8" ht="27">
      <c r="A17" s="69">
        <v>7</v>
      </c>
      <c r="B17" s="69" t="s">
        <v>6</v>
      </c>
      <c r="C17" s="4" t="s">
        <v>129</v>
      </c>
      <c r="D17" s="69" t="s">
        <v>11</v>
      </c>
      <c r="E17" s="71">
        <v>4</v>
      </c>
      <c r="H17" s="49"/>
    </row>
    <row r="18" spans="1:8" ht="14.25" thickBot="1">
      <c r="A18" s="70"/>
      <c r="B18" s="70"/>
      <c r="C18" s="5" t="s">
        <v>130</v>
      </c>
      <c r="D18" s="70"/>
      <c r="E18" s="72"/>
      <c r="H18" s="49"/>
    </row>
    <row r="19" spans="1:11" ht="13.5">
      <c r="A19" s="69">
        <v>8</v>
      </c>
      <c r="B19" s="69" t="s">
        <v>6</v>
      </c>
      <c r="C19" s="4" t="s">
        <v>70</v>
      </c>
      <c r="D19" s="69" t="s">
        <v>71</v>
      </c>
      <c r="E19" s="71">
        <v>28</v>
      </c>
      <c r="H19" s="50"/>
      <c r="I19" s="19"/>
      <c r="J19" s="19"/>
      <c r="K19" s="19"/>
    </row>
    <row r="20" spans="1:8" ht="14.25" thickBot="1">
      <c r="A20" s="70"/>
      <c r="B20" s="70"/>
      <c r="C20" s="5" t="s">
        <v>72</v>
      </c>
      <c r="D20" s="70"/>
      <c r="E20" s="72"/>
      <c r="H20" s="49"/>
    </row>
    <row r="21" spans="1:8" ht="41.25">
      <c r="A21" s="69">
        <v>9</v>
      </c>
      <c r="B21" s="69" t="s">
        <v>6</v>
      </c>
      <c r="C21" s="4" t="s">
        <v>75</v>
      </c>
      <c r="D21" s="69" t="s">
        <v>27</v>
      </c>
      <c r="E21" s="71">
        <v>209.35</v>
      </c>
      <c r="H21" s="49"/>
    </row>
    <row r="22" spans="1:8" ht="17.25" thickBot="1">
      <c r="A22" s="70"/>
      <c r="B22" s="70"/>
      <c r="C22" s="5" t="s">
        <v>76</v>
      </c>
      <c r="D22" s="70"/>
      <c r="E22" s="72"/>
      <c r="H22" s="49"/>
    </row>
    <row r="23" spans="1:8" ht="41.25">
      <c r="A23" s="69">
        <v>10</v>
      </c>
      <c r="B23" s="69" t="s">
        <v>6</v>
      </c>
      <c r="C23" s="4" t="s">
        <v>116</v>
      </c>
      <c r="D23" s="69" t="s">
        <v>120</v>
      </c>
      <c r="E23" s="71">
        <v>17.5</v>
      </c>
      <c r="H23" s="49"/>
    </row>
    <row r="24" spans="1:8" ht="17.25" thickBot="1">
      <c r="A24" s="70"/>
      <c r="B24" s="70"/>
      <c r="C24" s="5" t="s">
        <v>113</v>
      </c>
      <c r="D24" s="70"/>
      <c r="E24" s="72"/>
      <c r="H24" s="49"/>
    </row>
    <row r="25" spans="1:5" ht="41.25">
      <c r="A25" s="69">
        <v>11</v>
      </c>
      <c r="B25" s="69" t="s">
        <v>6</v>
      </c>
      <c r="C25" s="4" t="s">
        <v>66</v>
      </c>
      <c r="D25" s="69" t="s">
        <v>39</v>
      </c>
      <c r="E25" s="69">
        <v>6.82</v>
      </c>
    </row>
    <row r="26" spans="1:5" ht="14.25" thickBot="1">
      <c r="A26" s="70"/>
      <c r="B26" s="70"/>
      <c r="C26" s="5" t="s">
        <v>67</v>
      </c>
      <c r="D26" s="70"/>
      <c r="E26" s="70"/>
    </row>
    <row r="27" spans="1:5" ht="14.25" thickBot="1">
      <c r="A27" s="21" t="s">
        <v>7</v>
      </c>
      <c r="B27" s="55" t="s">
        <v>48</v>
      </c>
      <c r="C27" s="56"/>
      <c r="D27" s="56"/>
      <c r="E27" s="76"/>
    </row>
    <row r="28" spans="1:5" ht="110.25">
      <c r="A28" s="69">
        <v>12</v>
      </c>
      <c r="B28" s="69" t="s">
        <v>6</v>
      </c>
      <c r="C28" s="4" t="s">
        <v>125</v>
      </c>
      <c r="D28" s="69" t="s">
        <v>27</v>
      </c>
      <c r="E28" s="71">
        <v>138.02</v>
      </c>
    </row>
    <row r="29" spans="1:5" ht="81" thickBot="1">
      <c r="A29" s="70"/>
      <c r="B29" s="70"/>
      <c r="C29" s="5" t="s">
        <v>77</v>
      </c>
      <c r="D29" s="70"/>
      <c r="E29" s="72"/>
    </row>
    <row r="30" spans="1:5" ht="69">
      <c r="A30" s="69">
        <v>13</v>
      </c>
      <c r="B30" s="69" t="s">
        <v>6</v>
      </c>
      <c r="C30" s="4" t="s">
        <v>78</v>
      </c>
      <c r="D30" s="69" t="s">
        <v>27</v>
      </c>
      <c r="E30" s="71">
        <v>347.37</v>
      </c>
    </row>
    <row r="31" spans="1:11" ht="48" thickBot="1">
      <c r="A31" s="70"/>
      <c r="B31" s="70"/>
      <c r="C31" s="26" t="s">
        <v>131</v>
      </c>
      <c r="D31" s="70"/>
      <c r="E31" s="72"/>
      <c r="J31" s="41"/>
      <c r="K31" s="41"/>
    </row>
    <row r="32" spans="1:12" ht="69">
      <c r="A32" s="69">
        <v>14</v>
      </c>
      <c r="B32" s="69" t="s">
        <v>6</v>
      </c>
      <c r="C32" s="4" t="s">
        <v>79</v>
      </c>
      <c r="D32" s="69" t="s">
        <v>27</v>
      </c>
      <c r="E32" s="71">
        <v>427.44</v>
      </c>
      <c r="J32" s="41"/>
      <c r="K32" s="41"/>
      <c r="L32" s="41"/>
    </row>
    <row r="33" spans="1:11" ht="17.25" thickBot="1">
      <c r="A33" s="70"/>
      <c r="B33" s="70"/>
      <c r="C33" s="26" t="s">
        <v>80</v>
      </c>
      <c r="D33" s="70"/>
      <c r="E33" s="72"/>
      <c r="J33" s="41"/>
      <c r="K33" s="41"/>
    </row>
    <row r="34" spans="1:5" ht="14.25" thickBot="1">
      <c r="A34" s="21" t="s">
        <v>9</v>
      </c>
      <c r="B34" s="55" t="s">
        <v>49</v>
      </c>
      <c r="C34" s="56"/>
      <c r="D34" s="56"/>
      <c r="E34" s="76"/>
    </row>
    <row r="35" spans="1:5" ht="54.75">
      <c r="A35" s="69">
        <v>15</v>
      </c>
      <c r="B35" s="69" t="s">
        <v>6</v>
      </c>
      <c r="C35" s="4" t="s">
        <v>117</v>
      </c>
      <c r="D35" s="69" t="s">
        <v>27</v>
      </c>
      <c r="E35" s="71">
        <v>3.32</v>
      </c>
    </row>
    <row r="36" spans="1:5" ht="30.75" thickBot="1">
      <c r="A36" s="70"/>
      <c r="B36" s="70"/>
      <c r="C36" s="5" t="s">
        <v>81</v>
      </c>
      <c r="D36" s="70"/>
      <c r="E36" s="72"/>
    </row>
    <row r="37" spans="1:5" ht="41.25">
      <c r="A37" s="69">
        <v>16</v>
      </c>
      <c r="B37" s="69" t="s">
        <v>6</v>
      </c>
      <c r="C37" s="4" t="s">
        <v>84</v>
      </c>
      <c r="D37" s="69" t="s">
        <v>39</v>
      </c>
      <c r="E37" s="71">
        <v>6.82</v>
      </c>
    </row>
    <row r="38" spans="1:5" ht="14.25" thickBot="1">
      <c r="A38" s="70"/>
      <c r="B38" s="70"/>
      <c r="C38" s="5" t="s">
        <v>50</v>
      </c>
      <c r="D38" s="70"/>
      <c r="E38" s="72"/>
    </row>
    <row r="39" spans="1:5" ht="54.75">
      <c r="A39" s="69">
        <v>17</v>
      </c>
      <c r="B39" s="69" t="s">
        <v>6</v>
      </c>
      <c r="C39" s="4" t="s">
        <v>83</v>
      </c>
      <c r="D39" s="69" t="s">
        <v>39</v>
      </c>
      <c r="E39" s="71">
        <v>29.6</v>
      </c>
    </row>
    <row r="40" spans="1:5" ht="14.25" thickBot="1">
      <c r="A40" s="70"/>
      <c r="B40" s="70"/>
      <c r="C40" s="5" t="s">
        <v>50</v>
      </c>
      <c r="D40" s="70"/>
      <c r="E40" s="72"/>
    </row>
    <row r="41" spans="1:5" ht="41.25">
      <c r="A41" s="69">
        <v>18</v>
      </c>
      <c r="B41" s="69" t="s">
        <v>6</v>
      </c>
      <c r="C41" s="4" t="s">
        <v>87</v>
      </c>
      <c r="D41" s="69" t="s">
        <v>27</v>
      </c>
      <c r="E41" s="71">
        <v>1.63</v>
      </c>
    </row>
    <row r="42" spans="1:5" ht="33.75" thickBot="1">
      <c r="A42" s="70"/>
      <c r="B42" s="70"/>
      <c r="C42" s="5" t="s">
        <v>86</v>
      </c>
      <c r="D42" s="70"/>
      <c r="E42" s="72"/>
    </row>
    <row r="43" spans="1:5" ht="41.25">
      <c r="A43" s="69">
        <v>19</v>
      </c>
      <c r="B43" s="69" t="s">
        <v>6</v>
      </c>
      <c r="C43" s="4" t="s">
        <v>85</v>
      </c>
      <c r="D43" s="69" t="s">
        <v>11</v>
      </c>
      <c r="E43" s="71">
        <v>6</v>
      </c>
    </row>
    <row r="44" spans="1:5" ht="14.25" thickBot="1">
      <c r="A44" s="70"/>
      <c r="B44" s="70"/>
      <c r="C44" s="5" t="s">
        <v>68</v>
      </c>
      <c r="D44" s="70"/>
      <c r="E44" s="72"/>
    </row>
    <row r="45" spans="1:5" ht="54.75">
      <c r="A45" s="69">
        <v>20</v>
      </c>
      <c r="B45" s="69" t="s">
        <v>6</v>
      </c>
      <c r="C45" s="4" t="s">
        <v>118</v>
      </c>
      <c r="D45" s="69" t="s">
        <v>27</v>
      </c>
      <c r="E45" s="71">
        <v>36.29</v>
      </c>
    </row>
    <row r="46" spans="1:5" ht="33.75" thickBot="1">
      <c r="A46" s="70"/>
      <c r="B46" s="70"/>
      <c r="C46" s="5" t="s">
        <v>88</v>
      </c>
      <c r="D46" s="70"/>
      <c r="E46" s="72"/>
    </row>
    <row r="47" spans="1:5" ht="82.5">
      <c r="A47" s="69">
        <v>21</v>
      </c>
      <c r="B47" s="69" t="s">
        <v>62</v>
      </c>
      <c r="C47" s="4" t="s">
        <v>119</v>
      </c>
      <c r="D47" s="69" t="s">
        <v>36</v>
      </c>
      <c r="E47" s="71">
        <v>3.92</v>
      </c>
    </row>
    <row r="48" spans="1:5" ht="30.75" thickBot="1">
      <c r="A48" s="70"/>
      <c r="B48" s="70"/>
      <c r="C48" s="5" t="s">
        <v>89</v>
      </c>
      <c r="D48" s="70"/>
      <c r="E48" s="72"/>
    </row>
    <row r="49" spans="1:5" ht="14.25" thickBot="1">
      <c r="A49" s="21" t="s">
        <v>10</v>
      </c>
      <c r="B49" s="55" t="s">
        <v>23</v>
      </c>
      <c r="C49" s="56"/>
      <c r="D49" s="56"/>
      <c r="E49" s="76"/>
    </row>
    <row r="50" spans="1:9" ht="69">
      <c r="A50" s="69">
        <v>22</v>
      </c>
      <c r="B50" s="69" t="s">
        <v>6</v>
      </c>
      <c r="C50" s="4" t="s">
        <v>90</v>
      </c>
      <c r="D50" s="69" t="s">
        <v>36</v>
      </c>
      <c r="E50" s="71">
        <v>8111.01</v>
      </c>
      <c r="I50" s="35"/>
    </row>
    <row r="51" spans="1:5" ht="48" thickBot="1">
      <c r="A51" s="70"/>
      <c r="B51" s="70"/>
      <c r="C51" s="5" t="s">
        <v>95</v>
      </c>
      <c r="D51" s="70"/>
      <c r="E51" s="72"/>
    </row>
    <row r="52" spans="1:5" ht="69">
      <c r="A52" s="69">
        <v>23</v>
      </c>
      <c r="B52" s="69" t="s">
        <v>6</v>
      </c>
      <c r="C52" s="4" t="s">
        <v>91</v>
      </c>
      <c r="D52" s="69" t="s">
        <v>36</v>
      </c>
      <c r="E52" s="71">
        <v>9529.26</v>
      </c>
    </row>
    <row r="53" spans="1:5" ht="48" thickBot="1">
      <c r="A53" s="70"/>
      <c r="B53" s="70"/>
      <c r="C53" s="5" t="s">
        <v>96</v>
      </c>
      <c r="D53" s="70"/>
      <c r="E53" s="72"/>
    </row>
    <row r="54" spans="1:5" ht="41.25">
      <c r="A54" s="69">
        <v>24</v>
      </c>
      <c r="B54" s="69" t="s">
        <v>60</v>
      </c>
      <c r="C54" s="4" t="s">
        <v>92</v>
      </c>
      <c r="D54" s="69" t="s">
        <v>36</v>
      </c>
      <c r="E54" s="71">
        <f>E52</f>
        <v>9529.26</v>
      </c>
    </row>
    <row r="55" spans="1:5" ht="17.25" thickBot="1">
      <c r="A55" s="70"/>
      <c r="B55" s="70"/>
      <c r="C55" s="5" t="s">
        <v>132</v>
      </c>
      <c r="D55" s="70"/>
      <c r="E55" s="72"/>
    </row>
    <row r="56" spans="1:5" ht="82.5">
      <c r="A56" s="69">
        <v>25</v>
      </c>
      <c r="B56" s="69" t="s">
        <v>6</v>
      </c>
      <c r="C56" s="4" t="s">
        <v>93</v>
      </c>
      <c r="D56" s="69" t="s">
        <v>36</v>
      </c>
      <c r="E56" s="71">
        <f>E54</f>
        <v>9529.26</v>
      </c>
    </row>
    <row r="57" spans="1:5" ht="24" customHeight="1" thickBot="1">
      <c r="A57" s="70"/>
      <c r="B57" s="70"/>
      <c r="C57" s="5" t="s">
        <v>133</v>
      </c>
      <c r="D57" s="70"/>
      <c r="E57" s="72"/>
    </row>
    <row r="58" spans="1:5" ht="14.25" thickBot="1">
      <c r="A58" s="21" t="s">
        <v>25</v>
      </c>
      <c r="B58" s="55" t="s">
        <v>8</v>
      </c>
      <c r="C58" s="56"/>
      <c r="D58" s="56"/>
      <c r="E58" s="76"/>
    </row>
    <row r="59" spans="1:5" ht="57.75">
      <c r="A59" s="69">
        <v>26</v>
      </c>
      <c r="B59" s="69" t="s">
        <v>6</v>
      </c>
      <c r="C59" s="4" t="s">
        <v>94</v>
      </c>
      <c r="D59" s="69" t="s">
        <v>36</v>
      </c>
      <c r="E59" s="71">
        <v>9246.95</v>
      </c>
    </row>
    <row r="60" spans="1:5" ht="48" thickBot="1">
      <c r="A60" s="70"/>
      <c r="B60" s="70"/>
      <c r="C60" s="5" t="s">
        <v>97</v>
      </c>
      <c r="D60" s="70"/>
      <c r="E60" s="72"/>
    </row>
    <row r="61" spans="1:5" ht="69">
      <c r="A61" s="69">
        <v>27</v>
      </c>
      <c r="B61" s="69" t="s">
        <v>6</v>
      </c>
      <c r="C61" s="4" t="s">
        <v>98</v>
      </c>
      <c r="D61" s="69" t="s">
        <v>36</v>
      </c>
      <c r="E61" s="71">
        <f>E59</f>
        <v>9246.95</v>
      </c>
    </row>
    <row r="62" spans="1:5" ht="24" customHeight="1" thickBot="1">
      <c r="A62" s="70"/>
      <c r="B62" s="70"/>
      <c r="C62" s="5" t="s">
        <v>134</v>
      </c>
      <c r="D62" s="70"/>
      <c r="E62" s="72"/>
    </row>
    <row r="63" spans="1:14" ht="57.75">
      <c r="A63" s="69">
        <v>28</v>
      </c>
      <c r="B63" s="69" t="s">
        <v>6</v>
      </c>
      <c r="C63" s="4" t="s">
        <v>99</v>
      </c>
      <c r="D63" s="69" t="s">
        <v>36</v>
      </c>
      <c r="E63" s="71">
        <v>8963.32</v>
      </c>
      <c r="I63" s="35"/>
      <c r="J63" s="36"/>
      <c r="K63" s="35"/>
      <c r="L63" s="35"/>
      <c r="M63" s="35"/>
      <c r="N63" s="19"/>
    </row>
    <row r="64" spans="1:13" ht="48" thickBot="1">
      <c r="A64" s="70"/>
      <c r="B64" s="70"/>
      <c r="C64" s="5" t="s">
        <v>101</v>
      </c>
      <c r="D64" s="70"/>
      <c r="E64" s="72"/>
      <c r="I64" s="35"/>
      <c r="J64" s="35"/>
      <c r="K64" s="35"/>
      <c r="L64" s="35"/>
      <c r="M64" s="35"/>
    </row>
    <row r="65" spans="1:13" ht="69">
      <c r="A65" s="69">
        <v>29</v>
      </c>
      <c r="B65" s="69" t="s">
        <v>6</v>
      </c>
      <c r="C65" s="4" t="s">
        <v>100</v>
      </c>
      <c r="D65" s="69" t="s">
        <v>36</v>
      </c>
      <c r="E65" s="71">
        <f>E63</f>
        <v>8963.32</v>
      </c>
      <c r="I65" s="35"/>
      <c r="J65" s="75"/>
      <c r="K65" s="36"/>
      <c r="L65" s="35"/>
      <c r="M65" s="35"/>
    </row>
    <row r="66" spans="1:13" ht="24" customHeight="1" thickBot="1">
      <c r="A66" s="70"/>
      <c r="B66" s="70"/>
      <c r="C66" s="17" t="s">
        <v>135</v>
      </c>
      <c r="D66" s="70"/>
      <c r="E66" s="72"/>
      <c r="I66" s="35"/>
      <c r="J66" s="75"/>
      <c r="K66" s="35"/>
      <c r="L66" s="35"/>
      <c r="M66" s="35"/>
    </row>
    <row r="67" spans="1:13" ht="14.25" thickBot="1">
      <c r="A67" s="39" t="s">
        <v>37</v>
      </c>
      <c r="B67" s="55" t="s">
        <v>40</v>
      </c>
      <c r="C67" s="56"/>
      <c r="D67" s="56"/>
      <c r="E67" s="57"/>
      <c r="I67" s="35"/>
      <c r="J67" s="36"/>
      <c r="K67" s="35"/>
      <c r="L67" s="35"/>
      <c r="M67" s="35"/>
    </row>
    <row r="68" spans="1:13" ht="41.25">
      <c r="A68" s="73">
        <v>30</v>
      </c>
      <c r="B68" s="73" t="s">
        <v>52</v>
      </c>
      <c r="C68" s="42" t="s">
        <v>103</v>
      </c>
      <c r="D68" s="73" t="s">
        <v>36</v>
      </c>
      <c r="E68" s="74">
        <v>491.49</v>
      </c>
      <c r="I68" s="35"/>
      <c r="J68" s="35"/>
      <c r="K68" s="35"/>
      <c r="L68" s="35"/>
      <c r="M68" s="35"/>
    </row>
    <row r="69" spans="1:5" ht="17.25" thickBot="1">
      <c r="A69" s="70"/>
      <c r="B69" s="70"/>
      <c r="C69" s="26" t="s">
        <v>102</v>
      </c>
      <c r="D69" s="70"/>
      <c r="E69" s="72"/>
    </row>
    <row r="70" spans="1:5" ht="69.75" customHeight="1">
      <c r="A70" s="73">
        <v>31</v>
      </c>
      <c r="B70" s="73" t="s">
        <v>52</v>
      </c>
      <c r="C70" s="4" t="s">
        <v>104</v>
      </c>
      <c r="D70" s="73" t="s">
        <v>36</v>
      </c>
      <c r="E70" s="74">
        <f>E68</f>
        <v>491.49</v>
      </c>
    </row>
    <row r="71" spans="1:5" ht="18.75" customHeight="1" thickBot="1">
      <c r="A71" s="70"/>
      <c r="B71" s="70"/>
      <c r="C71" s="5" t="s">
        <v>102</v>
      </c>
      <c r="D71" s="70"/>
      <c r="E71" s="72"/>
    </row>
    <row r="72" spans="1:5" ht="54.75">
      <c r="A72" s="82">
        <v>32</v>
      </c>
      <c r="B72" s="73" t="s">
        <v>24</v>
      </c>
      <c r="C72" s="25" t="s">
        <v>105</v>
      </c>
      <c r="D72" s="69" t="s">
        <v>27</v>
      </c>
      <c r="E72" s="80">
        <v>260.84</v>
      </c>
    </row>
    <row r="73" spans="1:5" ht="58.5" thickBot="1">
      <c r="A73" s="83"/>
      <c r="B73" s="70"/>
      <c r="C73" s="26" t="s">
        <v>109</v>
      </c>
      <c r="D73" s="70"/>
      <c r="E73" s="81"/>
    </row>
    <row r="74" spans="1:5" ht="54.75">
      <c r="A74" s="73">
        <v>33</v>
      </c>
      <c r="B74" s="73" t="s">
        <v>24</v>
      </c>
      <c r="C74" s="4" t="s">
        <v>106</v>
      </c>
      <c r="D74" s="73" t="s">
        <v>36</v>
      </c>
      <c r="E74" s="80">
        <v>2017.19</v>
      </c>
    </row>
    <row r="75" spans="1:5" ht="45" thickBot="1">
      <c r="A75" s="70"/>
      <c r="B75" s="70"/>
      <c r="C75" s="26" t="s">
        <v>110</v>
      </c>
      <c r="D75" s="70"/>
      <c r="E75" s="81"/>
    </row>
    <row r="76" spans="1:5" ht="14.25" thickBot="1">
      <c r="A76" s="21" t="s">
        <v>51</v>
      </c>
      <c r="B76" s="55" t="s">
        <v>26</v>
      </c>
      <c r="C76" s="56"/>
      <c r="D76" s="56"/>
      <c r="E76" s="76"/>
    </row>
    <row r="77" spans="1:5" ht="55.5" thickBot="1">
      <c r="A77" s="16">
        <v>34</v>
      </c>
      <c r="B77" s="6" t="s">
        <v>24</v>
      </c>
      <c r="C77" s="9" t="s">
        <v>107</v>
      </c>
      <c r="D77" s="6" t="s">
        <v>11</v>
      </c>
      <c r="E77" s="10">
        <v>26</v>
      </c>
    </row>
    <row r="78" spans="1:5" ht="41.25">
      <c r="A78" s="69">
        <v>35</v>
      </c>
      <c r="B78" s="69" t="s">
        <v>24</v>
      </c>
      <c r="C78" s="33" t="s">
        <v>108</v>
      </c>
      <c r="D78" s="69" t="s">
        <v>11</v>
      </c>
      <c r="E78" s="71">
        <v>37</v>
      </c>
    </row>
    <row r="79" spans="1:5" ht="90.75" customHeight="1" thickBot="1">
      <c r="A79" s="70"/>
      <c r="B79" s="70"/>
      <c r="C79" s="34" t="s">
        <v>111</v>
      </c>
      <c r="D79" s="70"/>
      <c r="E79" s="72"/>
    </row>
    <row r="80" spans="1:5" ht="20.25" customHeight="1" thickBot="1">
      <c r="A80" s="21" t="s">
        <v>53</v>
      </c>
      <c r="B80" s="55" t="s">
        <v>38</v>
      </c>
      <c r="C80" s="56"/>
      <c r="D80" s="56"/>
      <c r="E80" s="76"/>
    </row>
    <row r="81" spans="1:5" ht="27.75" thickBot="1">
      <c r="A81" s="38">
        <v>36</v>
      </c>
      <c r="B81" s="6" t="s">
        <v>24</v>
      </c>
      <c r="C81" s="7" t="s">
        <v>114</v>
      </c>
      <c r="D81" s="6" t="s">
        <v>11</v>
      </c>
      <c r="E81" s="10">
        <v>4</v>
      </c>
    </row>
    <row r="82" spans="1:5" ht="61.5" customHeight="1" thickBot="1">
      <c r="A82" s="37">
        <v>37</v>
      </c>
      <c r="B82" s="6" t="s">
        <v>24</v>
      </c>
      <c r="C82" s="7" t="s">
        <v>112</v>
      </c>
      <c r="D82" s="6" t="s">
        <v>39</v>
      </c>
      <c r="E82" s="10">
        <v>42.3</v>
      </c>
    </row>
    <row r="84" spans="3:4" ht="47.25" customHeight="1">
      <c r="C84" s="43"/>
      <c r="D84" s="35"/>
    </row>
    <row r="87" ht="60" customHeight="1"/>
  </sheetData>
  <sheetProtection/>
  <mergeCells count="146">
    <mergeCell ref="A17:A18"/>
    <mergeCell ref="B17:B18"/>
    <mergeCell ref="D17:D18"/>
    <mergeCell ref="E17:E18"/>
    <mergeCell ref="D13:D14"/>
    <mergeCell ref="E13:E14"/>
    <mergeCell ref="A15:A16"/>
    <mergeCell ref="B15:B16"/>
    <mergeCell ref="D15:D16"/>
    <mergeCell ref="E15:E16"/>
    <mergeCell ref="A47:A48"/>
    <mergeCell ref="B47:B48"/>
    <mergeCell ref="D47:D48"/>
    <mergeCell ref="E47:E48"/>
    <mergeCell ref="D45:D46"/>
    <mergeCell ref="E45:E46"/>
    <mergeCell ref="A72:A73"/>
    <mergeCell ref="B72:B73"/>
    <mergeCell ref="D72:D73"/>
    <mergeCell ref="E72:E73"/>
    <mergeCell ref="A54:A55"/>
    <mergeCell ref="B54:B55"/>
    <mergeCell ref="D54:D55"/>
    <mergeCell ref="E54:E55"/>
    <mergeCell ref="B61:B62"/>
    <mergeCell ref="D68:D69"/>
    <mergeCell ref="A41:A42"/>
    <mergeCell ref="B41:B42"/>
    <mergeCell ref="D41:D42"/>
    <mergeCell ref="E41:E42"/>
    <mergeCell ref="A45:A46"/>
    <mergeCell ref="B45:B46"/>
    <mergeCell ref="A43:A44"/>
    <mergeCell ref="B43:B44"/>
    <mergeCell ref="D43:D44"/>
    <mergeCell ref="E43:E44"/>
    <mergeCell ref="B35:B36"/>
    <mergeCell ref="D35:D36"/>
    <mergeCell ref="E35:E36"/>
    <mergeCell ref="A39:A40"/>
    <mergeCell ref="B39:B40"/>
    <mergeCell ref="D39:D40"/>
    <mergeCell ref="E39:E40"/>
    <mergeCell ref="A25:A26"/>
    <mergeCell ref="B25:B26"/>
    <mergeCell ref="D25:D26"/>
    <mergeCell ref="E25:E26"/>
    <mergeCell ref="B27:E27"/>
    <mergeCell ref="A78:A79"/>
    <mergeCell ref="B78:B79"/>
    <mergeCell ref="D78:D79"/>
    <mergeCell ref="E78:E79"/>
    <mergeCell ref="D59:D60"/>
    <mergeCell ref="A52:A53"/>
    <mergeCell ref="E50:E51"/>
    <mergeCell ref="B50:B51"/>
    <mergeCell ref="A32:A33"/>
    <mergeCell ref="B32:B33"/>
    <mergeCell ref="D32:D33"/>
    <mergeCell ref="E32:E33"/>
    <mergeCell ref="B49:E49"/>
    <mergeCell ref="B34:E34"/>
    <mergeCell ref="A35:A36"/>
    <mergeCell ref="D50:D51"/>
    <mergeCell ref="B76:E76"/>
    <mergeCell ref="A56:A57"/>
    <mergeCell ref="A59:A60"/>
    <mergeCell ref="D63:D64"/>
    <mergeCell ref="B56:B57"/>
    <mergeCell ref="E52:E53"/>
    <mergeCell ref="A74:A75"/>
    <mergeCell ref="D52:D53"/>
    <mergeCell ref="B52:B53"/>
    <mergeCell ref="A50:A51"/>
    <mergeCell ref="B74:B75"/>
    <mergeCell ref="B80:E80"/>
    <mergeCell ref="A65:A66"/>
    <mergeCell ref="D74:D75"/>
    <mergeCell ref="B65:B66"/>
    <mergeCell ref="D65:D66"/>
    <mergeCell ref="E74:E75"/>
    <mergeCell ref="E68:E69"/>
    <mergeCell ref="A68:A69"/>
    <mergeCell ref="A1:E1"/>
    <mergeCell ref="B4:E4"/>
    <mergeCell ref="A5:A6"/>
    <mergeCell ref="B5:B6"/>
    <mergeCell ref="D5:D6"/>
    <mergeCell ref="E5:E6"/>
    <mergeCell ref="A70:A71"/>
    <mergeCell ref="B70:B71"/>
    <mergeCell ref="D70:D71"/>
    <mergeCell ref="E70:E71"/>
    <mergeCell ref="E63:E64"/>
    <mergeCell ref="J65:J66"/>
    <mergeCell ref="B67:E67"/>
    <mergeCell ref="E65:E66"/>
    <mergeCell ref="B68:B69"/>
    <mergeCell ref="A63:A64"/>
    <mergeCell ref="B63:B64"/>
    <mergeCell ref="D61:D62"/>
    <mergeCell ref="E61:E62"/>
    <mergeCell ref="D56:D57"/>
    <mergeCell ref="E56:E57"/>
    <mergeCell ref="B58:E58"/>
    <mergeCell ref="B59:B60"/>
    <mergeCell ref="E59:E60"/>
    <mergeCell ref="A61:A62"/>
    <mergeCell ref="A7:A8"/>
    <mergeCell ref="B7:B8"/>
    <mergeCell ref="D7:D8"/>
    <mergeCell ref="E7:E8"/>
    <mergeCell ref="A9:A10"/>
    <mergeCell ref="B9:B10"/>
    <mergeCell ref="D9:D10"/>
    <mergeCell ref="E9:E10"/>
    <mergeCell ref="A11:A12"/>
    <mergeCell ref="B11:B12"/>
    <mergeCell ref="D11:D12"/>
    <mergeCell ref="E11:E12"/>
    <mergeCell ref="A19:A20"/>
    <mergeCell ref="B19:B20"/>
    <mergeCell ref="D19:D20"/>
    <mergeCell ref="E19:E20"/>
    <mergeCell ref="A13:A14"/>
    <mergeCell ref="B13:B14"/>
    <mergeCell ref="A21:A22"/>
    <mergeCell ref="B21:B22"/>
    <mergeCell ref="D21:D22"/>
    <mergeCell ref="E21:E22"/>
    <mergeCell ref="A37:A38"/>
    <mergeCell ref="B37:B38"/>
    <mergeCell ref="D37:D38"/>
    <mergeCell ref="E37:E38"/>
    <mergeCell ref="A30:A31"/>
    <mergeCell ref="B30:B31"/>
    <mergeCell ref="A23:A24"/>
    <mergeCell ref="B23:B24"/>
    <mergeCell ref="D23:D24"/>
    <mergeCell ref="E23:E24"/>
    <mergeCell ref="D30:D31"/>
    <mergeCell ref="E30:E31"/>
    <mergeCell ref="A28:A29"/>
    <mergeCell ref="B28:B29"/>
    <mergeCell ref="D28:D29"/>
    <mergeCell ref="E28:E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paw3l</dc:creator>
  <cp:keywords/>
  <dc:description/>
  <cp:lastModifiedBy>Grażynka</cp:lastModifiedBy>
  <cp:lastPrinted>2017-12-10T19:51:52Z</cp:lastPrinted>
  <dcterms:created xsi:type="dcterms:W3CDTF">2015-04-15T17:17:29Z</dcterms:created>
  <dcterms:modified xsi:type="dcterms:W3CDTF">2018-02-20T09:36:29Z</dcterms:modified>
  <cp:category/>
  <cp:version/>
  <cp:contentType/>
  <cp:contentStatus/>
</cp:coreProperties>
</file>